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01 総会\第１０２回総会（東京）\01 決裁\03 総会の開催について(会員宛)\ホームページ\"/>
    </mc:Choice>
  </mc:AlternateContent>
  <xr:revisionPtr revIDLastSave="0" documentId="13_ncr:1_{AA7A59B3-EEEE-4486-8E12-7D2373378FBD}" xr6:coauthVersionLast="36" xr6:coauthVersionMax="36" xr10:uidLastSave="{00000000-0000-0000-0000-000000000000}"/>
  <workbookProtection workbookPassword="ED23" lockStructure="1"/>
  <bookViews>
    <workbookView xWindow="0" yWindow="0" windowWidth="20490" windowHeight="7410" xr2:uid="{00000000-000D-0000-FFFF-FFFF00000000}"/>
  </bookViews>
  <sheets>
    <sheet name="入力用" sheetId="2" r:id="rId1"/>
    <sheet name="集計用" sheetId="9" r:id="rId2"/>
    <sheet name="賛助会員" sheetId="12" state="hidden" r:id="rId3"/>
    <sheet name="並び替え用" sheetId="13" state="hidden" r:id="rId4"/>
  </sheets>
  <definedNames>
    <definedName name="_xlnm._FilterDatabase" localSheetId="2" hidden="1">賛助会員!$A$1:$J$1</definedName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J5" i="12" l="1"/>
  <c r="J9" i="12"/>
  <c r="J10" i="12"/>
  <c r="J14" i="12"/>
  <c r="J17" i="12"/>
  <c r="J16" i="12"/>
  <c r="J18" i="12"/>
  <c r="J19" i="12"/>
  <c r="J20" i="12"/>
  <c r="J21" i="12"/>
  <c r="J22" i="12"/>
  <c r="J8" i="12"/>
  <c r="J7" i="12"/>
  <c r="J6" i="12"/>
  <c r="J11" i="12"/>
  <c r="J12" i="12"/>
  <c r="J13" i="12"/>
  <c r="J3" i="12"/>
  <c r="J24" i="12"/>
  <c r="J23" i="12"/>
  <c r="J15" i="12"/>
  <c r="J2" i="12"/>
  <c r="J41" i="12"/>
  <c r="J45" i="12"/>
  <c r="J46" i="12"/>
  <c r="J27" i="12"/>
  <c r="J28" i="12"/>
  <c r="J32" i="12"/>
  <c r="J35" i="12"/>
  <c r="J25" i="12"/>
  <c r="J30" i="12"/>
  <c r="J26" i="12"/>
  <c r="J29" i="12"/>
  <c r="J37" i="12"/>
  <c r="J31" i="12"/>
  <c r="J33" i="12"/>
  <c r="J34" i="12"/>
  <c r="J38" i="12"/>
  <c r="J36" i="12"/>
  <c r="J44" i="12"/>
  <c r="J43" i="12"/>
  <c r="J42" i="12"/>
  <c r="J39" i="12"/>
  <c r="J40" i="12"/>
  <c r="J308" i="12"/>
  <c r="J307" i="12"/>
  <c r="J305" i="12"/>
  <c r="J306" i="12"/>
  <c r="J303" i="12"/>
  <c r="J304" i="12"/>
  <c r="J298" i="12"/>
  <c r="J293" i="12"/>
  <c r="J301" i="12"/>
  <c r="J295" i="12"/>
  <c r="J297" i="12"/>
  <c r="J300" i="12"/>
  <c r="J302" i="12"/>
  <c r="J296" i="12"/>
  <c r="J299" i="12"/>
  <c r="J294" i="12"/>
  <c r="J273" i="12"/>
  <c r="J283" i="12"/>
  <c r="J285" i="12"/>
  <c r="J287" i="12"/>
  <c r="J289" i="12"/>
  <c r="J291" i="12"/>
  <c r="J284" i="12"/>
  <c r="J290" i="12"/>
  <c r="J282" i="12"/>
  <c r="J279" i="12"/>
  <c r="J275" i="12"/>
  <c r="J272" i="12"/>
  <c r="J288" i="12"/>
  <c r="J277" i="12"/>
  <c r="J271" i="12"/>
  <c r="J276" i="12"/>
  <c r="J292" i="12"/>
  <c r="J280" i="12"/>
  <c r="J286" i="12"/>
  <c r="J274" i="12"/>
  <c r="J281" i="12"/>
  <c r="J278" i="12"/>
  <c r="J259" i="12"/>
  <c r="J258" i="12"/>
  <c r="J265" i="12"/>
  <c r="J269" i="12"/>
  <c r="J270" i="12"/>
  <c r="J260" i="12"/>
  <c r="J262" i="12"/>
  <c r="J267" i="12"/>
  <c r="J266" i="12"/>
  <c r="J268" i="12"/>
  <c r="J263" i="12"/>
  <c r="J261" i="12"/>
  <c r="J264" i="12"/>
  <c r="J70" i="12"/>
  <c r="J71" i="12"/>
  <c r="J72" i="12"/>
  <c r="J207" i="12"/>
  <c r="J56" i="12"/>
  <c r="J235" i="12"/>
  <c r="J48" i="12"/>
  <c r="J89" i="12"/>
  <c r="J88" i="12"/>
  <c r="J91" i="12"/>
  <c r="J94" i="12"/>
  <c r="J92" i="12"/>
  <c r="J95" i="12"/>
  <c r="J57" i="12"/>
  <c r="J103" i="12"/>
  <c r="J47" i="12"/>
  <c r="J104" i="12"/>
  <c r="J108" i="12"/>
  <c r="J63" i="12"/>
  <c r="J113" i="12"/>
  <c r="J115" i="12"/>
  <c r="J83" i="12"/>
  <c r="J58" i="12"/>
  <c r="J116" i="12"/>
  <c r="J118" i="12"/>
  <c r="J106" i="12"/>
  <c r="J121" i="12"/>
  <c r="J122" i="12"/>
  <c r="J123" i="12"/>
  <c r="J124" i="12"/>
  <c r="J128" i="12"/>
  <c r="J52" i="12"/>
  <c r="J131" i="12"/>
  <c r="J132" i="12"/>
  <c r="J133" i="12"/>
  <c r="J136" i="12"/>
  <c r="J138" i="12"/>
  <c r="J135" i="12"/>
  <c r="J137" i="12"/>
  <c r="J144" i="12"/>
  <c r="J145" i="12"/>
  <c r="J148" i="12"/>
  <c r="J141" i="12"/>
  <c r="J143" i="12"/>
  <c r="J147" i="12"/>
  <c r="J60" i="12"/>
  <c r="J62" i="12"/>
  <c r="J157" i="12"/>
  <c r="J158" i="12"/>
  <c r="J53" i="12"/>
  <c r="J64" i="12"/>
  <c r="J162" i="12"/>
  <c r="J163" i="12"/>
  <c r="J151" i="12"/>
  <c r="J168" i="12"/>
  <c r="J86" i="12"/>
  <c r="J173" i="12"/>
  <c r="J54" i="12"/>
  <c r="J181" i="12"/>
  <c r="J183" i="12"/>
  <c r="J191" i="12"/>
  <c r="J192" i="12"/>
  <c r="J196" i="12"/>
  <c r="J85" i="12"/>
  <c r="J197" i="12"/>
  <c r="J65" i="12"/>
  <c r="J182" i="12"/>
  <c r="J51" i="12"/>
  <c r="J55" i="12"/>
  <c r="J188" i="12"/>
  <c r="J189" i="12"/>
  <c r="J178" i="12"/>
  <c r="J66" i="12"/>
  <c r="J206" i="12"/>
  <c r="J49" i="12"/>
  <c r="J209" i="12"/>
  <c r="J210" i="12"/>
  <c r="J211" i="12"/>
  <c r="J212" i="12"/>
  <c r="J50" i="12"/>
  <c r="J215" i="12"/>
  <c r="J218" i="12"/>
  <c r="J221" i="12"/>
  <c r="J222" i="12"/>
  <c r="J227" i="12"/>
  <c r="J229" i="12"/>
  <c r="J67" i="12"/>
  <c r="J232" i="12"/>
  <c r="J236" i="12"/>
  <c r="J237" i="12"/>
  <c r="J167" i="12"/>
  <c r="J165" i="12"/>
  <c r="J129" i="12"/>
  <c r="J228" i="12"/>
  <c r="J213" i="12"/>
  <c r="J177" i="12"/>
  <c r="J79" i="12"/>
  <c r="J59" i="12"/>
  <c r="J159" i="12"/>
  <c r="J153" i="12"/>
  <c r="J126" i="12"/>
  <c r="J161" i="12"/>
  <c r="J68" i="12"/>
  <c r="J114" i="12"/>
  <c r="J201" i="12"/>
  <c r="J224" i="12"/>
  <c r="J233" i="12"/>
  <c r="J172" i="12"/>
  <c r="J111" i="12"/>
  <c r="J73" i="12"/>
  <c r="J74" i="12"/>
  <c r="J101" i="12"/>
  <c r="J97" i="12"/>
  <c r="J164" i="12"/>
  <c r="J61" i="12"/>
  <c r="J203" i="12"/>
  <c r="J130" i="12"/>
  <c r="J93" i="12"/>
  <c r="J140" i="12"/>
  <c r="J105" i="12"/>
  <c r="J175" i="12"/>
  <c r="J223" i="12"/>
  <c r="J152" i="12"/>
  <c r="J142" i="12"/>
  <c r="J110" i="12"/>
  <c r="J193" i="12"/>
  <c r="J156" i="12"/>
  <c r="J146" i="12"/>
  <c r="J217" i="12"/>
  <c r="J226" i="12"/>
  <c r="J150" i="12"/>
  <c r="J77" i="12"/>
  <c r="J82" i="12"/>
  <c r="J186" i="12"/>
  <c r="J84" i="12"/>
  <c r="J184" i="12"/>
  <c r="J238" i="12"/>
  <c r="J170" i="12"/>
  <c r="J99" i="12"/>
  <c r="J195" i="12"/>
  <c r="J154" i="12"/>
  <c r="J214" i="12"/>
  <c r="J112" i="12"/>
  <c r="J78" i="12"/>
  <c r="J120" i="12"/>
  <c r="J194" i="12"/>
  <c r="J87" i="12"/>
  <c r="J171" i="12"/>
  <c r="J208" i="12"/>
  <c r="J155" i="12"/>
  <c r="J220" i="12"/>
  <c r="J231" i="12"/>
  <c r="J69" i="12"/>
  <c r="J107" i="12"/>
  <c r="J109" i="12"/>
  <c r="J234" i="12"/>
  <c r="J202" i="12"/>
  <c r="J176" i="12"/>
  <c r="J174" i="12"/>
  <c r="J199" i="12"/>
  <c r="J179" i="12"/>
  <c r="J149" i="12"/>
  <c r="J100" i="12"/>
  <c r="J187" i="12"/>
  <c r="J185" i="12"/>
  <c r="J81" i="12"/>
  <c r="J200" i="12"/>
  <c r="J127" i="12"/>
  <c r="J75" i="12"/>
  <c r="J90" i="12"/>
  <c r="J166" i="12"/>
  <c r="J80" i="12"/>
  <c r="J160" i="12"/>
  <c r="J198" i="12"/>
  <c r="J102" i="12"/>
  <c r="J205" i="12"/>
  <c r="J225" i="12"/>
  <c r="J98" i="12"/>
  <c r="J119" i="12"/>
  <c r="J96" i="12"/>
  <c r="J219" i="12"/>
  <c r="J117" i="12"/>
  <c r="J230" i="12"/>
  <c r="J180" i="12"/>
  <c r="J139" i="12"/>
  <c r="J216" i="12"/>
  <c r="J76" i="12"/>
  <c r="J125" i="12"/>
  <c r="J134" i="12"/>
  <c r="J190" i="12"/>
  <c r="J204" i="12"/>
  <c r="J169" i="12"/>
  <c r="J242" i="12"/>
  <c r="J245" i="12"/>
  <c r="J248" i="12"/>
  <c r="J250" i="12"/>
  <c r="J251" i="12"/>
  <c r="J254" i="12"/>
  <c r="J241" i="12"/>
  <c r="J256" i="12"/>
  <c r="J252" i="12"/>
  <c r="J243" i="12"/>
  <c r="J257" i="12"/>
  <c r="J253" i="12"/>
  <c r="J247" i="12"/>
  <c r="J255" i="12"/>
  <c r="J244" i="12"/>
  <c r="J249" i="12"/>
  <c r="J240" i="12"/>
  <c r="J246" i="12"/>
  <c r="J239" i="12"/>
  <c r="J381" i="12"/>
  <c r="J385" i="12"/>
  <c r="J384" i="12"/>
  <c r="J382" i="12"/>
  <c r="J383" i="12"/>
  <c r="J371" i="12"/>
  <c r="J370" i="12"/>
  <c r="J367" i="12"/>
  <c r="J366" i="12"/>
  <c r="J368" i="12"/>
  <c r="J369" i="12"/>
  <c r="J365" i="12"/>
  <c r="J374" i="12"/>
  <c r="J375" i="12"/>
  <c r="J376" i="12"/>
  <c r="J377" i="12"/>
  <c r="J378" i="12"/>
  <c r="J373" i="12"/>
  <c r="J379" i="12"/>
  <c r="J380" i="12"/>
  <c r="J372" i="12"/>
  <c r="J354" i="12"/>
  <c r="J356" i="12"/>
  <c r="J360" i="12"/>
  <c r="J361" i="12"/>
  <c r="J364" i="12"/>
  <c r="J363" i="12"/>
  <c r="J355" i="12"/>
  <c r="J358" i="12"/>
  <c r="J359" i="12"/>
  <c r="J357" i="12"/>
  <c r="J362" i="12"/>
  <c r="J351" i="12"/>
  <c r="J349" i="12"/>
  <c r="J353" i="12"/>
  <c r="J352" i="12"/>
  <c r="J350" i="12"/>
  <c r="J309" i="12"/>
  <c r="J310" i="12"/>
  <c r="J312" i="12"/>
  <c r="J313" i="12"/>
  <c r="J315" i="12"/>
  <c r="J316" i="12"/>
  <c r="J320" i="12"/>
  <c r="J321" i="12"/>
  <c r="J322" i="12"/>
  <c r="J325" i="12"/>
  <c r="J326" i="12"/>
  <c r="J331" i="12"/>
  <c r="J332" i="12"/>
  <c r="J335" i="12"/>
  <c r="J336" i="12"/>
  <c r="J340" i="12"/>
  <c r="J341" i="12"/>
  <c r="J328" i="12"/>
  <c r="J343" i="12"/>
  <c r="J327" i="12"/>
  <c r="J324" i="12"/>
  <c r="J330" i="12"/>
  <c r="J314" i="12"/>
  <c r="J329" i="12"/>
  <c r="J342" i="12"/>
  <c r="J339" i="12"/>
  <c r="J323" i="12"/>
  <c r="J338" i="12"/>
  <c r="J318" i="12"/>
  <c r="J311" i="12"/>
  <c r="J319" i="12"/>
  <c r="J344" i="12"/>
  <c r="J334" i="12"/>
  <c r="J337" i="12"/>
  <c r="J317" i="12"/>
  <c r="J333" i="12"/>
  <c r="J345" i="12"/>
  <c r="J347" i="12"/>
  <c r="J346" i="12"/>
  <c r="J348" i="12"/>
  <c r="J497" i="12"/>
  <c r="J498" i="12"/>
  <c r="J499" i="12"/>
  <c r="J501" i="12"/>
  <c r="J503" i="12"/>
  <c r="J504" i="12"/>
  <c r="J496" i="12"/>
  <c r="J507" i="12"/>
  <c r="J508" i="12"/>
  <c r="J509" i="12"/>
  <c r="J500" i="12"/>
  <c r="J502" i="12"/>
  <c r="J505" i="12"/>
  <c r="J506" i="12"/>
  <c r="J473" i="12"/>
  <c r="J472" i="12"/>
  <c r="J475" i="12"/>
  <c r="J471" i="12"/>
  <c r="J474" i="12"/>
  <c r="J392" i="12"/>
  <c r="J394" i="12"/>
  <c r="J395" i="12"/>
  <c r="J397" i="12"/>
  <c r="J406" i="12"/>
  <c r="J407" i="12"/>
  <c r="J409" i="12"/>
  <c r="J411" i="12"/>
  <c r="J415" i="12"/>
  <c r="J417" i="12"/>
  <c r="J386" i="12"/>
  <c r="J419" i="12"/>
  <c r="J420" i="12"/>
  <c r="J387" i="12"/>
  <c r="J421" i="12"/>
  <c r="J422" i="12"/>
  <c r="J424" i="12"/>
  <c r="J427" i="12"/>
  <c r="J428" i="12"/>
  <c r="J391" i="12"/>
  <c r="J429" i="12"/>
  <c r="J388" i="12"/>
  <c r="J399" i="12"/>
  <c r="J435" i="12"/>
  <c r="J436" i="12"/>
  <c r="J438" i="12"/>
  <c r="J389" i="12"/>
  <c r="J439" i="12"/>
  <c r="J441" i="12"/>
  <c r="J442" i="12"/>
  <c r="J426" i="12"/>
  <c r="J447" i="12"/>
  <c r="J451" i="12"/>
  <c r="J454" i="12"/>
  <c r="J458" i="12"/>
  <c r="J459" i="12"/>
  <c r="J460" i="12"/>
  <c r="J440" i="12"/>
  <c r="J465" i="12"/>
  <c r="J467" i="12"/>
  <c r="J468" i="12"/>
  <c r="J396" i="12"/>
  <c r="J456" i="12"/>
  <c r="J408" i="12"/>
  <c r="J410" i="12"/>
  <c r="J434" i="12"/>
  <c r="J403" i="12"/>
  <c r="J444" i="12"/>
  <c r="J446" i="12"/>
  <c r="J452" i="12"/>
  <c r="J457" i="12"/>
  <c r="J390" i="12"/>
  <c r="J443" i="12"/>
  <c r="J455" i="12"/>
  <c r="J448" i="12"/>
  <c r="J469" i="12"/>
  <c r="J393" i="12"/>
  <c r="J425" i="12"/>
  <c r="J413" i="12"/>
  <c r="J401" i="12"/>
  <c r="J418" i="12"/>
  <c r="J437" i="12"/>
  <c r="J430" i="12"/>
  <c r="J405" i="12"/>
  <c r="J433" i="12"/>
  <c r="J404" i="12"/>
  <c r="J416" i="12"/>
  <c r="J466" i="12"/>
  <c r="J431" i="12"/>
  <c r="J463" i="12"/>
  <c r="J470" i="12"/>
  <c r="J432" i="12"/>
  <c r="J449" i="12"/>
  <c r="J450" i="12"/>
  <c r="J453" i="12"/>
  <c r="J464" i="12"/>
  <c r="J412" i="12"/>
  <c r="J462" i="12"/>
  <c r="J400" i="12"/>
  <c r="J423" i="12"/>
  <c r="J414" i="12"/>
  <c r="J461" i="12"/>
  <c r="J445" i="12"/>
  <c r="J402" i="12"/>
  <c r="J398" i="12"/>
  <c r="J481" i="12"/>
  <c r="J477" i="12"/>
  <c r="J486" i="12"/>
  <c r="J484" i="12"/>
  <c r="J488" i="12"/>
  <c r="J490" i="12"/>
  <c r="J493" i="12"/>
  <c r="J476" i="12"/>
  <c r="J485" i="12"/>
  <c r="J492" i="12"/>
  <c r="J482" i="12"/>
  <c r="J491" i="12"/>
  <c r="J489" i="12"/>
  <c r="J487" i="12"/>
  <c r="J483" i="12"/>
  <c r="J480" i="12"/>
  <c r="J479" i="12"/>
  <c r="J494" i="12"/>
  <c r="J478" i="12"/>
  <c r="J495" i="12"/>
  <c r="J511" i="12"/>
  <c r="J510" i="12"/>
  <c r="J527" i="12"/>
  <c r="J520" i="12"/>
  <c r="J524" i="12"/>
  <c r="J522" i="12"/>
  <c r="J523" i="12"/>
  <c r="J525" i="12"/>
  <c r="J521" i="12"/>
  <c r="J512" i="12"/>
  <c r="J514" i="12"/>
  <c r="J519" i="12"/>
  <c r="J513" i="12"/>
  <c r="J517" i="12"/>
  <c r="J518" i="12"/>
  <c r="J516" i="12"/>
  <c r="J515" i="12"/>
  <c r="J526" i="12"/>
  <c r="J535" i="12"/>
  <c r="J534" i="12"/>
  <c r="J528" i="12"/>
  <c r="J529" i="12"/>
  <c r="J531" i="12"/>
  <c r="J530" i="12"/>
  <c r="J533" i="12"/>
  <c r="J532" i="12"/>
  <c r="J536" i="12"/>
  <c r="J540" i="12"/>
  <c r="J542" i="12"/>
  <c r="J547" i="12"/>
  <c r="J545" i="12"/>
  <c r="J552" i="12"/>
  <c r="J555" i="12"/>
  <c r="J556" i="12"/>
  <c r="J549" i="12"/>
  <c r="J541" i="12"/>
  <c r="J548" i="12"/>
  <c r="J537" i="12"/>
  <c r="J558" i="12"/>
  <c r="J551" i="12"/>
  <c r="J550" i="12"/>
  <c r="J557" i="12"/>
  <c r="J554" i="12"/>
  <c r="J538" i="12"/>
  <c r="J539" i="12"/>
  <c r="J553" i="12"/>
  <c r="J543" i="12"/>
  <c r="J559" i="12"/>
  <c r="J546" i="12"/>
  <c r="J544" i="12"/>
  <c r="J564" i="12"/>
  <c r="J563" i="12"/>
  <c r="J562" i="12"/>
  <c r="J561" i="12"/>
  <c r="J560" i="12"/>
  <c r="J566" i="12"/>
  <c r="J565" i="12"/>
  <c r="J567" i="12"/>
  <c r="J569" i="12"/>
  <c r="J568" i="12"/>
  <c r="J571" i="12"/>
  <c r="J570" i="12"/>
  <c r="J572" i="12"/>
  <c r="J573" i="12"/>
  <c r="J574" i="12"/>
  <c r="J575" i="12"/>
  <c r="J4" i="12"/>
  <c r="J2" i="9" l="1"/>
  <c r="J3" i="9" l="1"/>
  <c r="J4" i="9"/>
  <c r="J5" i="9"/>
  <c r="J6" i="9"/>
  <c r="A6" i="9" l="1"/>
  <c r="A5" i="9"/>
  <c r="A4" i="9"/>
  <c r="A3" i="9"/>
  <c r="A2" i="9"/>
  <c r="G2" i="9" s="1"/>
  <c r="H2" i="9" l="1"/>
  <c r="H6" i="9"/>
  <c r="G6" i="9"/>
  <c r="H5" i="9"/>
  <c r="G5" i="9"/>
  <c r="G4" i="9"/>
  <c r="H4" i="9"/>
  <c r="H3" i="9"/>
  <c r="G3" i="9"/>
  <c r="H1" i="2"/>
  <c r="B6" i="9" l="1"/>
  <c r="B5" i="9"/>
  <c r="B4" i="9"/>
  <c r="B3" i="9"/>
  <c r="B2" i="9"/>
  <c r="B2" i="2"/>
  <c r="B16" i="2"/>
  <c r="B15" i="2"/>
  <c r="B14" i="2"/>
  <c r="B13" i="2"/>
  <c r="B12" i="2"/>
  <c r="H2" i="2" s="1"/>
  <c r="B6" i="2"/>
  <c r="K2" i="9" l="1"/>
  <c r="F6" i="9"/>
  <c r="F5" i="9"/>
  <c r="F4" i="9"/>
  <c r="F3" i="9"/>
  <c r="F2" i="9"/>
  <c r="O2" i="9" l="1"/>
  <c r="N2" i="9"/>
  <c r="M2" i="9"/>
  <c r="L2" i="9"/>
  <c r="D3" i="9" l="1"/>
  <c r="E3" i="9"/>
  <c r="D4" i="9"/>
  <c r="E4" i="9"/>
  <c r="D5" i="9"/>
  <c r="E5" i="9"/>
  <c r="D6" i="9"/>
  <c r="E6" i="9"/>
  <c r="E2" i="9"/>
  <c r="D2" i="9"/>
  <c r="C2" i="9" l="1"/>
  <c r="C3" i="9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3D386F88-5C65-4921-9942-9C18A5AA2EBD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soumu-03</author>
  </authors>
  <commentList>
    <comment ref="A1" authorId="0" shapeId="0" xr:uid="{F7CA9D4B-3BDE-44FA-ABEF-362932CB1FEB}">
      <text>
        <r>
          <rPr>
            <b/>
            <sz val="9"/>
            <color indexed="81"/>
            <rFont val="MS P ゴシック"/>
            <family val="3"/>
            <charset val="128"/>
          </rPr>
          <t>soumu-03:</t>
        </r>
        <r>
          <rPr>
            <sz val="9"/>
            <color indexed="81"/>
            <rFont val="MS P ゴシック"/>
            <family val="3"/>
            <charset val="128"/>
          </rPr>
          <t xml:space="preserve">
カイインメイ→級数→支部コード→並び替え</t>
        </r>
      </text>
    </comment>
  </commentList>
</comments>
</file>

<file path=xl/sharedStrings.xml><?xml version="1.0" encoding="utf-8"?>
<sst xmlns="http://schemas.openxmlformats.org/spreadsheetml/2006/main" count="2395" uniqueCount="1185">
  <si>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</si>
  <si>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</si>
  <si>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</si>
  <si>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6"/>
  </si>
  <si>
    <t xml:space="preserve">電話番号                                      </t>
  </si>
  <si>
    <t>ご 所 属　　　　　       　　　　　　　　</t>
    <phoneticPr fontId="26"/>
  </si>
  <si>
    <t>参　加　者　入　力　欄</t>
    <rPh sb="6" eb="7">
      <t>イ</t>
    </rPh>
    <rPh sb="8" eb="9">
      <t>チカラ</t>
    </rPh>
    <phoneticPr fontId="26"/>
  </si>
  <si>
    <t>会員番号</t>
    <rPh sb="0" eb="4">
      <t>カイインバンゴウ</t>
    </rPh>
    <phoneticPr fontId="26"/>
  </si>
  <si>
    <t>ご 氏 名</t>
    <phoneticPr fontId="26"/>
  </si>
  <si>
    <t>会員名（自動入力）</t>
    <rPh sb="0" eb="3">
      <t>カイインメイ</t>
    </rPh>
    <rPh sb="4" eb="8">
      <t>ジドウニュウリョク</t>
    </rPh>
    <phoneticPr fontId="26"/>
  </si>
  <si>
    <t>会員番号</t>
  </si>
  <si>
    <t>会員名</t>
  </si>
  <si>
    <t>ｶｲｲﾝﾒｲ</t>
  </si>
  <si>
    <t>支部ｺｰﾄﾞ</t>
  </si>
  <si>
    <t>支部名</t>
  </si>
  <si>
    <t>県ｺｰﾄﾞ</t>
  </si>
  <si>
    <t>県名</t>
  </si>
  <si>
    <t>北海道地方支部</t>
  </si>
  <si>
    <t>北海道</t>
  </si>
  <si>
    <t>東北地方支部</t>
  </si>
  <si>
    <t>青森県</t>
  </si>
  <si>
    <t>岩手県</t>
  </si>
  <si>
    <t>宮城県</t>
  </si>
  <si>
    <t>秋田県</t>
  </si>
  <si>
    <t>山形県</t>
  </si>
  <si>
    <t>福島県</t>
  </si>
  <si>
    <t>関東地方支部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</si>
  <si>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</si>
  <si>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</si>
  <si>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</si>
  <si>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</si>
  <si>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</si>
  <si>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</si>
  <si>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</si>
  <si>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中部地方支部</t>
  </si>
  <si>
    <t>新潟県</t>
  </si>
  <si>
    <t>富山県</t>
  </si>
  <si>
    <t>福井県</t>
  </si>
  <si>
    <t>長野県</t>
  </si>
  <si>
    <t>岐阜県</t>
  </si>
  <si>
    <t>静岡県</t>
  </si>
  <si>
    <t>愛知県</t>
  </si>
  <si>
    <t>三重県</t>
  </si>
  <si>
    <t>関西地方支部</t>
  </si>
  <si>
    <t>滋賀県</t>
  </si>
  <si>
    <t>京都府</t>
  </si>
  <si>
    <t>大阪府</t>
  </si>
  <si>
    <t>兵庫県</t>
  </si>
  <si>
    <t>奈良県</t>
  </si>
  <si>
    <t>和歌山県</t>
  </si>
  <si>
    <t>中国四国地方支部</t>
  </si>
  <si>
    <t>島根県</t>
  </si>
  <si>
    <t>岡山県</t>
  </si>
  <si>
    <t>広島県</t>
  </si>
  <si>
    <t>山口県</t>
  </si>
  <si>
    <t>徳島県</t>
  </si>
  <si>
    <t>高知県</t>
  </si>
  <si>
    <t>九州地方支部</t>
  </si>
  <si>
    <t>福岡県</t>
  </si>
  <si>
    <t>長崎県</t>
  </si>
  <si>
    <t>熊本県</t>
  </si>
  <si>
    <t>宮崎県</t>
  </si>
  <si>
    <t>鹿児島県</t>
  </si>
  <si>
    <t>沖縄県</t>
  </si>
  <si>
    <t>都道府県</t>
    <rPh sb="0" eb="4">
      <t>トドウフケン</t>
    </rPh>
    <phoneticPr fontId="26"/>
  </si>
  <si>
    <t>所属・職名</t>
    <rPh sb="0" eb="2">
      <t>ショゾク</t>
    </rPh>
    <rPh sb="3" eb="5">
      <t>ショクメイ</t>
    </rPh>
    <phoneticPr fontId="26"/>
  </si>
  <si>
    <t>氏名</t>
    <rPh sb="0" eb="2">
      <t>シメイ</t>
    </rPh>
    <phoneticPr fontId="26"/>
  </si>
  <si>
    <t>メールアドレス</t>
    <phoneticPr fontId="26"/>
  </si>
  <si>
    <t>担当者所属</t>
    <rPh sb="0" eb="3">
      <t>タントウシャ</t>
    </rPh>
    <rPh sb="3" eb="5">
      <t>ショゾク</t>
    </rPh>
    <phoneticPr fontId="26"/>
  </si>
  <si>
    <t>担当者氏名</t>
    <rPh sb="0" eb="3">
      <t>タントウシャ</t>
    </rPh>
    <rPh sb="3" eb="5">
      <t>シメイ</t>
    </rPh>
    <phoneticPr fontId="26"/>
  </si>
  <si>
    <t>担当者電話番号</t>
    <rPh sb="0" eb="3">
      <t>タントウシャ</t>
    </rPh>
    <rPh sb="3" eb="7">
      <t>デンワバンゴウ</t>
    </rPh>
    <phoneticPr fontId="26"/>
  </si>
  <si>
    <t>担当者メールアドレス</t>
    <rPh sb="0" eb="3">
      <t>タントウシャ</t>
    </rPh>
    <phoneticPr fontId="26"/>
  </si>
  <si>
    <t>http://www.jwwa.or.jp/about/kaiin.html</t>
    <phoneticPr fontId="26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</si>
  <si>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6"/>
  </si>
  <si>
    <t>ホームページURL:</t>
    <phoneticPr fontId="26"/>
  </si>
  <si>
    <t>申込担当者：</t>
    <phoneticPr fontId="26"/>
  </si>
  <si>
    <t>出席方法</t>
    <rPh sb="0" eb="2">
      <t>シュッセキ</t>
    </rPh>
    <rPh sb="2" eb="4">
      <t>ホウホウ</t>
    </rPh>
    <phoneticPr fontId="26"/>
  </si>
  <si>
    <t>出席方法</t>
    <phoneticPr fontId="26"/>
  </si>
  <si>
    <t>（Web参加の場合）
資料・URL送付先
メールアドレス</t>
    <rPh sb="11" eb="13">
      <t>シリョウ</t>
    </rPh>
    <phoneticPr fontId="26"/>
  </si>
  <si>
    <t>Webによる出席</t>
    <phoneticPr fontId="26"/>
  </si>
  <si>
    <t>級数</t>
  </si>
  <si>
    <t>㈱クボタ北海道支社</t>
  </si>
  <si>
    <t>クボタ</t>
  </si>
  <si>
    <t>㈱栗林商会</t>
  </si>
  <si>
    <t>クリバヤシショウカイ</t>
  </si>
  <si>
    <t>新栄クリエイト㈱</t>
  </si>
  <si>
    <t>シンエイクリエイト</t>
  </si>
  <si>
    <t>鶴巻工業㈱</t>
  </si>
  <si>
    <t>ツルマキコウギョウ</t>
  </si>
  <si>
    <t>（一社）日本ダクタイル鉄管協会北海道支部</t>
  </si>
  <si>
    <t>ニホンダクタイルテッカンキョウカイ</t>
  </si>
  <si>
    <t>㈱光合金製作所</t>
  </si>
  <si>
    <t>ヒカリゴウキンセイサクショ</t>
  </si>
  <si>
    <t>東日本設計㈱</t>
  </si>
  <si>
    <t>ヒガシニホンセッケイ</t>
  </si>
  <si>
    <t>日詰工業㈱</t>
  </si>
  <si>
    <t>ヒヅメコウギョウ</t>
  </si>
  <si>
    <t>㈱富士計器</t>
  </si>
  <si>
    <t>フジケイキ</t>
  </si>
  <si>
    <t>北海道水道機材㈱</t>
  </si>
  <si>
    <t>ホッカイドウスイドウキザイ</t>
  </si>
  <si>
    <t>前澤工業㈱北海道支店</t>
  </si>
  <si>
    <t>マエザワコウギョウ</t>
  </si>
  <si>
    <t>㈱村瀬鉄工所</t>
  </si>
  <si>
    <t>ムラセテッコウショ</t>
  </si>
  <si>
    <t>(一財)さっぽろ水道サービス協会</t>
  </si>
  <si>
    <t>サッポロスイドウサービスキョウカイ</t>
  </si>
  <si>
    <t>コスモ工機㈱札幌支店</t>
  </si>
  <si>
    <t>コスモコウキ</t>
  </si>
  <si>
    <t>グローバル設計㈱</t>
  </si>
  <si>
    <t>グローバルセッケイ</t>
  </si>
  <si>
    <t>㈱データベース</t>
  </si>
  <si>
    <t>データベース</t>
  </si>
  <si>
    <t>㈱テクノス北海道</t>
  </si>
  <si>
    <t>テクノスホッカイドウ</t>
  </si>
  <si>
    <t>㈱ドーコン</t>
  </si>
  <si>
    <t>ドーコン</t>
  </si>
  <si>
    <t>(一財)旭川市水道協会</t>
  </si>
  <si>
    <t>アサヒカワシスイドウキョウカイ</t>
  </si>
  <si>
    <t>㈱稚内振興公社</t>
  </si>
  <si>
    <t>ワッカナイシンコウコウシャ</t>
  </si>
  <si>
    <t>メタウォーター㈱北海道営業所</t>
  </si>
  <si>
    <t>メタウォーター</t>
  </si>
  <si>
    <t>配水用ポリエチレンパイプシステム協会（北海道）</t>
  </si>
  <si>
    <t>ハイスイヨウポリエチレンパイプシステムキョウカイ</t>
  </si>
  <si>
    <t>㈱アクアジオテクノ</t>
  </si>
  <si>
    <t>アクアジオテクノ</t>
  </si>
  <si>
    <t>北奥羽広域水道総合サービス㈱</t>
  </si>
  <si>
    <t>キタオウウコウイキスイドウソウゴウサービス</t>
  </si>
  <si>
    <t>北上鐵工㈱</t>
  </si>
  <si>
    <t>キタカミテッコウ</t>
  </si>
  <si>
    <t>東北公営企業㈱</t>
  </si>
  <si>
    <t>トウホクコウエイキギョウ</t>
  </si>
  <si>
    <t>㈲荒井鉄工所</t>
  </si>
  <si>
    <t>アライテッコウショ</t>
  </si>
  <si>
    <t>㈱クボタ東北支社</t>
  </si>
  <si>
    <t>（一社）日本ダクタイル鉄管協会東北支部</t>
  </si>
  <si>
    <t>前澤工業㈱東北支店</t>
  </si>
  <si>
    <t>㈱アイ・ケー・エス</t>
  </si>
  <si>
    <t>アイケーエス</t>
  </si>
  <si>
    <t>(公財)仙台市水道サービス公社</t>
  </si>
  <si>
    <t>センダイシスイドウサービスコウシャ</t>
  </si>
  <si>
    <t>協業組合アクアネット</t>
  </si>
  <si>
    <t>アクアネット</t>
  </si>
  <si>
    <t>積水化学工業㈱環境・ライフラインカンパニー東北支店</t>
  </si>
  <si>
    <t>セキスイカガクコウギョウ</t>
  </si>
  <si>
    <t>メタウォーター㈱東北営業部</t>
  </si>
  <si>
    <t>第一環境㈱東北支店</t>
  </si>
  <si>
    <t>ダイイチカンキョウ</t>
  </si>
  <si>
    <t>配水用ポリエチレンパイプシステム協会（東北）</t>
  </si>
  <si>
    <t>フジテコム㈱北日本支店</t>
  </si>
  <si>
    <t>フジテコム</t>
  </si>
  <si>
    <t>横河ソリューションサービス㈱東北支店</t>
  </si>
  <si>
    <t>ヨコガワソリューションサービストウホクシテン</t>
  </si>
  <si>
    <t>㈱三木設計事務所</t>
  </si>
  <si>
    <t>ミキセッケイジムショ</t>
  </si>
  <si>
    <t>東北企業㈱</t>
  </si>
  <si>
    <t>トウホクキギョウ</t>
  </si>
  <si>
    <t>㈱置環</t>
  </si>
  <si>
    <t>オキカン</t>
  </si>
  <si>
    <t>㈱クレハ環境</t>
  </si>
  <si>
    <t>クレハカンキョウ</t>
  </si>
  <si>
    <t>福島県上下水道コンサルタント協会</t>
  </si>
  <si>
    <t>フクシマケンジョウゲスイドウコンサルタントキョウカイ</t>
  </si>
  <si>
    <t>常陸測工㈱</t>
  </si>
  <si>
    <t>ヒタチソッコウ</t>
  </si>
  <si>
    <t>日本濾研㈱</t>
  </si>
  <si>
    <t>ニホンロケン</t>
  </si>
  <si>
    <t>（公財）茨城県開発公社</t>
  </si>
  <si>
    <t>イバラキケンカイハツコウシャ</t>
  </si>
  <si>
    <t>(一財)茨城県薬剤師会検査センター</t>
  </si>
  <si>
    <t>イバラキケンヤクザイシカイケンサセンター</t>
  </si>
  <si>
    <t>㈱工藤設計</t>
  </si>
  <si>
    <t>クドウセッケイ</t>
  </si>
  <si>
    <t>中里建設㈱</t>
  </si>
  <si>
    <t>ナカザトケンセツ</t>
  </si>
  <si>
    <t>都市開発設計㈱</t>
  </si>
  <si>
    <t>トシカイハツセッケイ</t>
  </si>
  <si>
    <t>㈱ヤマト</t>
  </si>
  <si>
    <t>ヤマト</t>
  </si>
  <si>
    <t>㈱両毛システムズ</t>
  </si>
  <si>
    <t>リョウモウシステムズ</t>
  </si>
  <si>
    <t>(一社)群馬県薬剤師会環境衛生試験センター</t>
  </si>
  <si>
    <t>グンマケンヤクザイシカイカンキョウエイセイシケンセンター</t>
  </si>
  <si>
    <t>㈱マルホン</t>
  </si>
  <si>
    <t>マルホン</t>
  </si>
  <si>
    <t>㈱両毛ビジネスサポート</t>
  </si>
  <si>
    <t>リョウモウビジネスサポート</t>
  </si>
  <si>
    <t>㈱群馬東部水道サービス</t>
  </si>
  <si>
    <t>グンマトウブスイドウサービス</t>
  </si>
  <si>
    <t>㈱利根設計事務所</t>
  </si>
  <si>
    <t>トネセッケイジムショ</t>
  </si>
  <si>
    <t>㈱エコセンター</t>
  </si>
  <si>
    <t>エコセンター</t>
  </si>
  <si>
    <t>㈱ＦＭバルブ製作所</t>
  </si>
  <si>
    <t>エフエムバルブセイサクショ</t>
  </si>
  <si>
    <t>㈱遠山鉄工所</t>
  </si>
  <si>
    <t>トオヤマテッコウジョ</t>
  </si>
  <si>
    <t>長島鋳物㈱</t>
  </si>
  <si>
    <t>ナガシマイモノ</t>
  </si>
  <si>
    <t>日鋳商事㈱</t>
  </si>
  <si>
    <t>ニッチュウショウジ</t>
  </si>
  <si>
    <t>㈱飯能製作所</t>
  </si>
  <si>
    <t>ハンノウセイサクショ</t>
  </si>
  <si>
    <t>不二グレート工業㈱</t>
  </si>
  <si>
    <t>フジグレートコウギョウ</t>
  </si>
  <si>
    <t>内藤環境管理㈱</t>
  </si>
  <si>
    <t>ナイトウカンキョウカンリ</t>
  </si>
  <si>
    <t>㈱光エンジニアリング</t>
  </si>
  <si>
    <t>ヒカリエンジニアリング</t>
  </si>
  <si>
    <t>㈱ＴＯＺＥＮ</t>
  </si>
  <si>
    <t>トーゼン</t>
  </si>
  <si>
    <t>信越ポリマー㈱</t>
  </si>
  <si>
    <t>シンエツポリマー</t>
  </si>
  <si>
    <t>㈱関東サービス工社</t>
  </si>
  <si>
    <t>カントウサービスコウシャ</t>
  </si>
  <si>
    <t>㈱日本ウォーターテックス</t>
  </si>
  <si>
    <t>ニホンウォーターテックス</t>
  </si>
  <si>
    <t>㈱Ｇ＆Ｕ技術研究センター</t>
  </si>
  <si>
    <t>ジーアンドユーギジュツケンキュウセンター</t>
  </si>
  <si>
    <t>前澤工業㈱</t>
  </si>
  <si>
    <t>(一財)埼玉水道サービス公社</t>
  </si>
  <si>
    <t>サイタマスイドウサービスコウシャ</t>
  </si>
  <si>
    <t>㈱前澤エンジニアリングサービス</t>
  </si>
  <si>
    <t>マエザワエンジニアリングサービス</t>
  </si>
  <si>
    <t>㈱大勇フリーズ</t>
  </si>
  <si>
    <t>ダイユウフリーズ</t>
  </si>
  <si>
    <t>㈱日さく</t>
  </si>
  <si>
    <t>ニッサク</t>
  </si>
  <si>
    <t>㈱環境技研コンサルタント</t>
  </si>
  <si>
    <t>カンキョウギケンコンサルタント</t>
  </si>
  <si>
    <t>ガルバテックス㈱</t>
  </si>
  <si>
    <t>ガルバテックス</t>
  </si>
  <si>
    <t>千葉旭工業㈱</t>
  </si>
  <si>
    <t>チバアサヒコウギョウ</t>
  </si>
  <si>
    <t>福本鐵工㈱</t>
  </si>
  <si>
    <t>フクモトテッコウ</t>
  </si>
  <si>
    <t>㈱吉沢水道コンサルタント</t>
  </si>
  <si>
    <t>ヨシザワスイドウコンサルタント</t>
  </si>
  <si>
    <t>㈱キッツ</t>
  </si>
  <si>
    <t>キッツ</t>
  </si>
  <si>
    <t>シーデーシー情報システム㈱</t>
  </si>
  <si>
    <t>シーデーシージョウホウシステム</t>
  </si>
  <si>
    <t>㈱千葉メンテ</t>
  </si>
  <si>
    <t>チバメンテ</t>
  </si>
  <si>
    <t>（一財）千葉県薬剤師会検査センター</t>
  </si>
  <si>
    <t>チバケンヤクザイシカイケンサセンター</t>
  </si>
  <si>
    <t>東洋エンジニアリング㈱</t>
  </si>
  <si>
    <t>トウヨウエンジニアリング</t>
  </si>
  <si>
    <t>全国コンクリート水槽防食協会</t>
  </si>
  <si>
    <t>ゼンコクコンクリートスイソウボウショクキョウカイ</t>
  </si>
  <si>
    <t>サンエス護謨工業㈱</t>
  </si>
  <si>
    <t>サンエスゴムコウギョウ</t>
  </si>
  <si>
    <t>㈱大進工業</t>
  </si>
  <si>
    <t>ダイシンコウギョウ</t>
  </si>
  <si>
    <t>愛知時計電機㈱東京支店</t>
  </si>
  <si>
    <t>アイチトケイデンキ</t>
  </si>
  <si>
    <t>㈱青木メタル</t>
  </si>
  <si>
    <t>アオキメタル</t>
  </si>
  <si>
    <t>昱㈱</t>
  </si>
  <si>
    <t>アキラ</t>
  </si>
  <si>
    <t>日立造船㈱</t>
  </si>
  <si>
    <t>ヒタチゾウセン</t>
  </si>
  <si>
    <t>㈱石垣</t>
  </si>
  <si>
    <t>イシガキ</t>
  </si>
  <si>
    <t>㈱ＬＩＸＩＬ</t>
  </si>
  <si>
    <t>リクシル</t>
  </si>
  <si>
    <t>水ｉｎｇ㈱</t>
  </si>
  <si>
    <t>スイング</t>
  </si>
  <si>
    <t>荏原商事㈱</t>
  </si>
  <si>
    <t>エバラショウジ</t>
  </si>
  <si>
    <t>荏原実業㈱</t>
  </si>
  <si>
    <t>エバラジツギョウ</t>
  </si>
  <si>
    <t>塩化ビニル管・継手協会</t>
  </si>
  <si>
    <t>エンカビニルカンツギテキョウカイ</t>
  </si>
  <si>
    <t>㈱オーヤラックス</t>
  </si>
  <si>
    <t>オーヤラックス</t>
  </si>
  <si>
    <t>大肯精密㈱</t>
  </si>
  <si>
    <t>オオサキセイミツ</t>
  </si>
  <si>
    <t>オリジナル設計㈱</t>
  </si>
  <si>
    <t>オリジナルセッケイ</t>
  </si>
  <si>
    <t>オルガノ㈱</t>
  </si>
  <si>
    <t>オルガノ</t>
  </si>
  <si>
    <t>キョウセイ</t>
  </si>
  <si>
    <t>㈱協和コンサルタンツ</t>
  </si>
  <si>
    <t>キョウワコンサルタンツ</t>
  </si>
  <si>
    <t>アズビル金門㈱</t>
  </si>
  <si>
    <t>アズビルキンモン</t>
  </si>
  <si>
    <t>㈱クボタ東京本社</t>
  </si>
  <si>
    <t>㈱栗本鐵工所東京支社</t>
  </si>
  <si>
    <t>クリモトテッコウショ</t>
  </si>
  <si>
    <t>東京水道㈱</t>
  </si>
  <si>
    <t>トウキョウスイドウ</t>
  </si>
  <si>
    <t>㈱古島</t>
  </si>
  <si>
    <t>コジマ</t>
  </si>
  <si>
    <t>コスモ工機㈱</t>
  </si>
  <si>
    <t>㈱ヴァンテック</t>
  </si>
  <si>
    <t>ヴァンテック</t>
  </si>
  <si>
    <t>三機工業㈱環境システム事業部</t>
  </si>
  <si>
    <t>サンキコウギョウ</t>
  </si>
  <si>
    <t>三協工業㈱</t>
  </si>
  <si>
    <t>サンキョウコウギョウ</t>
  </si>
  <si>
    <t>三報ゴム㈱</t>
  </si>
  <si>
    <t>サンポウゴム</t>
  </si>
  <si>
    <t>㈱クボタケミックス</t>
  </si>
  <si>
    <t>クボタケミックス</t>
  </si>
  <si>
    <t>㈱昭和螺旋管製作所</t>
  </si>
  <si>
    <t>ショウワラセンカンセイサクショ</t>
  </si>
  <si>
    <t>シンク・エンジニアリング㈱</t>
  </si>
  <si>
    <t>シンクエンジニアリング</t>
  </si>
  <si>
    <t>㈱神鋼環境ソリューション</t>
  </si>
  <si>
    <t>シンコウカンキョウソリューション</t>
  </si>
  <si>
    <t>㈱信明産業</t>
  </si>
  <si>
    <t>シンメイサンギョウ</t>
  </si>
  <si>
    <t>水道バルブ工業会</t>
  </si>
  <si>
    <t>スイドウバルブコウギョウカイ</t>
  </si>
  <si>
    <t>水道機工㈱</t>
  </si>
  <si>
    <t>スイドウキコウ</t>
  </si>
  <si>
    <t>ステンレス協会</t>
  </si>
  <si>
    <t>ステンレスキョウカイ</t>
  </si>
  <si>
    <t>住友重機械エンバイロメント㈱</t>
  </si>
  <si>
    <t>スミトモジュウキカイエンバイロメント</t>
  </si>
  <si>
    <t>積水化学工業㈱</t>
  </si>
  <si>
    <t>（公社）全国上下水道コンサルタント協会</t>
  </si>
  <si>
    <t>ゼンコクジョウゲスイドウコンサルタントキョウカイ</t>
  </si>
  <si>
    <t>セントラル科学㈱</t>
  </si>
  <si>
    <t>セントラルカガク</t>
  </si>
  <si>
    <t>全国管工事業協同組合連合会</t>
  </si>
  <si>
    <t>ゼンコクカンコウジギョウキョウドウクミアイレンゴウカイ</t>
  </si>
  <si>
    <t>全国漏水調査協会</t>
  </si>
  <si>
    <t>ゼンコクロウスイチョウサキョウカイ</t>
  </si>
  <si>
    <t>大成機工㈱東京支店</t>
  </si>
  <si>
    <t>タイセイキコウ</t>
  </si>
  <si>
    <t>大成建設㈱</t>
  </si>
  <si>
    <t>タイセイケンセツ</t>
  </si>
  <si>
    <t>タイヘイヨウトクシュチュウゾウ</t>
  </si>
  <si>
    <t>㈱宅配</t>
  </si>
  <si>
    <t>タクハイ</t>
  </si>
  <si>
    <t>第一高周波工業㈱</t>
  </si>
  <si>
    <t>ダイイチコウシュウハコウギョウ</t>
  </si>
  <si>
    <t>太三機工㈱</t>
  </si>
  <si>
    <t>ダイサンキコウ</t>
  </si>
  <si>
    <t>ダクタイル鉄管用ゴム輪協会</t>
  </si>
  <si>
    <t>ダクタイルテッカンヨウゴムワキョウカイ</t>
  </si>
  <si>
    <t>月島機械㈱</t>
  </si>
  <si>
    <t>ツキシマキカイ</t>
  </si>
  <si>
    <t>㈱電業社機械製作所</t>
  </si>
  <si>
    <t>デンギョウシャキカイセイサクショ</t>
  </si>
  <si>
    <t>東京ガスエンジニアリングソリューションズ㈱</t>
  </si>
  <si>
    <t>トウキョウガスエンジニアリングソリューションズ</t>
  </si>
  <si>
    <t>東京計器㈱</t>
  </si>
  <si>
    <t>トウキョウケイキ</t>
  </si>
  <si>
    <t>㈱東京設計事務所</t>
  </si>
  <si>
    <t>トウキョウセッケイジムショ</t>
  </si>
  <si>
    <t>ＴＯＴＯ㈱お客様本部</t>
  </si>
  <si>
    <t>トウトウ</t>
  </si>
  <si>
    <t>東洋計器㈱東京支店</t>
  </si>
  <si>
    <t>トウヨウケイキ</t>
  </si>
  <si>
    <t>㈱東洋設計事務所</t>
  </si>
  <si>
    <t>トウヨウセッケイジムショ</t>
  </si>
  <si>
    <t>㈱テクノフレックス</t>
  </si>
  <si>
    <t>テクノフレックス</t>
  </si>
  <si>
    <t>㈱富藤製作所</t>
  </si>
  <si>
    <t>トミフジセイサクショ</t>
  </si>
  <si>
    <t>㈱ウォーターテック</t>
  </si>
  <si>
    <t>ウォーターテック</t>
  </si>
  <si>
    <t>㈱西原環境</t>
  </si>
  <si>
    <t>ニシハラカンキョウ</t>
  </si>
  <si>
    <t>㈱日水コン</t>
  </si>
  <si>
    <t>ニッスイコン</t>
  </si>
  <si>
    <t>日本軽金属㈱</t>
  </si>
  <si>
    <t>ニホンケイキンゾク</t>
  </si>
  <si>
    <t>日本シビックコンサルタント㈱</t>
  </si>
  <si>
    <t>ニホンシビックコンサルタント</t>
  </si>
  <si>
    <t>日本ダクタイル異形管工業会</t>
  </si>
  <si>
    <t>ニホンダクタイルイケイカンコウギョウカイ</t>
  </si>
  <si>
    <t>（一社）日本ダクタイル鉄管協会</t>
  </si>
  <si>
    <t>日本フローセル㈱</t>
  </si>
  <si>
    <t>ニホンフローセル</t>
  </si>
  <si>
    <t>㈱ウォーターエージェンシー</t>
  </si>
  <si>
    <t>ウォーターエージェンシー</t>
  </si>
  <si>
    <t>日本ヘルメチックス㈱</t>
  </si>
  <si>
    <t>ニホンヘルメチックス</t>
  </si>
  <si>
    <t>日本ヴィクトリック㈱</t>
  </si>
  <si>
    <t>ニホンヴィクトリック</t>
  </si>
  <si>
    <t>日本工営㈱</t>
  </si>
  <si>
    <t>ニホンコウエイ</t>
  </si>
  <si>
    <t>㈱ＮＪＳ</t>
  </si>
  <si>
    <t>エヌジェーエス</t>
  </si>
  <si>
    <t>日本水工設計㈱</t>
  </si>
  <si>
    <t>ニホンスイコウセッケイ</t>
  </si>
  <si>
    <t>日本水道鋼管協会</t>
  </si>
  <si>
    <t>ニホンスイドウコウカンキョウカイ</t>
  </si>
  <si>
    <t>㈱日本水道設計社</t>
  </si>
  <si>
    <t>ニホンスイドウセッケイシャ</t>
  </si>
  <si>
    <t>日本鋳鉄管㈱</t>
  </si>
  <si>
    <t>ニッポンチュウテッカン</t>
  </si>
  <si>
    <t>パシフィックコンサルタンツ㈱</t>
  </si>
  <si>
    <t>パシフィックコンサルタンツ</t>
  </si>
  <si>
    <t>日立金属㈱</t>
  </si>
  <si>
    <t>ヒタチキンゾク</t>
  </si>
  <si>
    <t>㈱日立製作所</t>
  </si>
  <si>
    <t>ヒタチセイサクショ</t>
  </si>
  <si>
    <t>日之出水道機器㈱</t>
  </si>
  <si>
    <t>ヒノデスイドウキキ</t>
  </si>
  <si>
    <t>冨士機材㈱</t>
  </si>
  <si>
    <t>フジキザイ</t>
  </si>
  <si>
    <t>フジ地中情報㈱</t>
  </si>
  <si>
    <t>フジチチュウジョウホウ</t>
  </si>
  <si>
    <t>フジテコム㈱</t>
  </si>
  <si>
    <t>メタウォーター㈱</t>
  </si>
  <si>
    <t>冨洋設計㈱</t>
  </si>
  <si>
    <t>フヨウセッケイ</t>
  </si>
  <si>
    <t>㈱ベン</t>
  </si>
  <si>
    <t>ベン</t>
  </si>
  <si>
    <t>前澤化成工業㈱</t>
  </si>
  <si>
    <t>マエザワカセイコウギョウ</t>
  </si>
  <si>
    <t>前澤給装工業㈱</t>
  </si>
  <si>
    <t>マエザワキュウソウコウギョウ</t>
  </si>
  <si>
    <t>三井住友建設㈱</t>
  </si>
  <si>
    <t>ミツイスミトモケンセツ</t>
  </si>
  <si>
    <t>明協電機㈱</t>
  </si>
  <si>
    <t>メイキョウデンキ</t>
  </si>
  <si>
    <t>㈱明電舎</t>
  </si>
  <si>
    <t>メイデンシャ</t>
  </si>
  <si>
    <t>弥栄化学工業㈱</t>
  </si>
  <si>
    <t>ヤサカカガクコウギョウ</t>
  </si>
  <si>
    <t>㈱リケン</t>
  </si>
  <si>
    <t>リケン</t>
  </si>
  <si>
    <t>ワセダ技研㈱</t>
  </si>
  <si>
    <t>ワセダギケン</t>
  </si>
  <si>
    <t>㈱トミス</t>
  </si>
  <si>
    <t>トミス</t>
  </si>
  <si>
    <t>戸田建設㈱</t>
  </si>
  <si>
    <t>トダケンセツ</t>
  </si>
  <si>
    <t>水道マッピングシステム㈱</t>
  </si>
  <si>
    <t>スイドウマッピングシステム</t>
  </si>
  <si>
    <t>三菱ケミカル　アクア・ソリューションズ㈱</t>
  </si>
  <si>
    <t>ミツビシケミカル　アクア・ソリューションズ</t>
  </si>
  <si>
    <t>㈱フソウ</t>
  </si>
  <si>
    <t>フソウ</t>
  </si>
  <si>
    <t>特定非営利活動法人日本管更生工業会</t>
  </si>
  <si>
    <t>ニッポンカンコウセイコウギョウカイ</t>
  </si>
  <si>
    <t>アロン化成㈱</t>
  </si>
  <si>
    <t>アロンカセイ</t>
  </si>
  <si>
    <t>㈱多久製作所</t>
  </si>
  <si>
    <t>タクセイサクショ</t>
  </si>
  <si>
    <t>東京都市開発㈱</t>
  </si>
  <si>
    <t>トウキョウトシカイハツ</t>
  </si>
  <si>
    <t>テラル㈱</t>
  </si>
  <si>
    <t>テラル</t>
  </si>
  <si>
    <t>ジーエルサイエンス㈱</t>
  </si>
  <si>
    <t>ジーエルサイエンス</t>
  </si>
  <si>
    <t>㈱水機テクノス</t>
  </si>
  <si>
    <t>スイキテクノス</t>
  </si>
  <si>
    <t>㈱東朋エンジニアリング</t>
  </si>
  <si>
    <t>トウホウエンジニアリング</t>
  </si>
  <si>
    <t>㈱森田鉄工所</t>
  </si>
  <si>
    <t>モリタテッコウショ</t>
  </si>
  <si>
    <t>㈱小島</t>
  </si>
  <si>
    <t>配水用ポリエチレンパイプシステム協会</t>
  </si>
  <si>
    <t>水処理エース㈱</t>
  </si>
  <si>
    <t>ミズショリエース</t>
  </si>
  <si>
    <t>㈱日邦バルブ</t>
  </si>
  <si>
    <t>ニッポウバルブ</t>
  </si>
  <si>
    <t>西川計測㈱</t>
  </si>
  <si>
    <t>ニシカワケイソク</t>
  </si>
  <si>
    <t>建築設備用ポリエチレンパイプシステム研究会</t>
  </si>
  <si>
    <t>ケンチクセツビヨウポリエチレンパイプシステムケンキュウカイ</t>
  </si>
  <si>
    <t>旭化成㈱</t>
  </si>
  <si>
    <t>アサヒカセイ</t>
  </si>
  <si>
    <t>旭有機材㈱</t>
  </si>
  <si>
    <t>アサヒユウキザイ</t>
  </si>
  <si>
    <t>㈱協友</t>
  </si>
  <si>
    <t>キョウユウ</t>
  </si>
  <si>
    <t>川﨑機工㈱</t>
  </si>
  <si>
    <t>カワサキキコウ</t>
  </si>
  <si>
    <t>東レ㈱</t>
  </si>
  <si>
    <t>トウレ</t>
  </si>
  <si>
    <t>月島テクノメンテサービス㈱</t>
  </si>
  <si>
    <t>ツキシマテクノメンテサービス</t>
  </si>
  <si>
    <t>パルテム技術協会</t>
  </si>
  <si>
    <t>パルテムギジュツキョウカイ</t>
  </si>
  <si>
    <t>水道用鉄蓋工業会</t>
  </si>
  <si>
    <t>スイドウヨウテツブタコウギョウカイ</t>
  </si>
  <si>
    <t>大崎データテック㈱</t>
  </si>
  <si>
    <t>オオサキデータテック</t>
  </si>
  <si>
    <t>第一環境㈱</t>
  </si>
  <si>
    <t>㈱ニッコク</t>
  </si>
  <si>
    <t>ニッコク</t>
  </si>
  <si>
    <t>(一社)膜分離技術振興協会</t>
  </si>
  <si>
    <t>マクブンリギジュツシンコウキョウカイ</t>
  </si>
  <si>
    <t>テスコ㈱</t>
  </si>
  <si>
    <t>テスコ</t>
  </si>
  <si>
    <t>㈱第一テクノ</t>
  </si>
  <si>
    <t>ダイイチテクノ</t>
  </si>
  <si>
    <t>㈱建設技術研究所</t>
  </si>
  <si>
    <t>ケンセツギジュツケンキュウジョ</t>
  </si>
  <si>
    <t>日本テクノ㈱</t>
  </si>
  <si>
    <t>ニホンテクノ</t>
  </si>
  <si>
    <t>ＪＦＥエンジニアリング㈱</t>
  </si>
  <si>
    <t>ジェイエフイーエンジニアリング</t>
  </si>
  <si>
    <t>東亜ディーケーケー㈱</t>
  </si>
  <si>
    <t>トウアディーケーケー</t>
  </si>
  <si>
    <t>ダイセン・メンブレン・システムズ㈱</t>
  </si>
  <si>
    <t>ダイセンメンブレンシステムズ</t>
  </si>
  <si>
    <t>兵神装備㈱</t>
  </si>
  <si>
    <t>ヘイシンソウビ</t>
  </si>
  <si>
    <t>三井金属エンジニアリング㈱</t>
  </si>
  <si>
    <t>ミツイキンゾクエンジニアリング</t>
  </si>
  <si>
    <t>千代田工販㈱</t>
  </si>
  <si>
    <t>チヨダコウハン</t>
  </si>
  <si>
    <t>アズビル㈱</t>
  </si>
  <si>
    <t>アズビル</t>
  </si>
  <si>
    <t>岩崎電気㈱</t>
  </si>
  <si>
    <t>イワサキデンキ</t>
  </si>
  <si>
    <t>(一社)日本水道運営管理協会</t>
  </si>
  <si>
    <t>ニホンスイドウウンエイカンリキョウカイ</t>
  </si>
  <si>
    <t>ヴェオリア・ジェネッツ㈱</t>
  </si>
  <si>
    <t>ヴェオリアジェネッツ</t>
  </si>
  <si>
    <t>(一財)日本食品分析センター多摩研究所</t>
  </si>
  <si>
    <t>ニホンショクヒンブンセキセンター</t>
  </si>
  <si>
    <t>渡辺パイプ㈱</t>
  </si>
  <si>
    <t>ワタナベパイプ</t>
  </si>
  <si>
    <t>ナルコート工業会</t>
  </si>
  <si>
    <t>ナルコートコウギョウカイ</t>
  </si>
  <si>
    <t>給水システム協会</t>
  </si>
  <si>
    <t>キュウスイシステムキョウカイ</t>
  </si>
  <si>
    <t>日本パイプラインサービス㈱</t>
  </si>
  <si>
    <t>ニホンパイプラインサービス</t>
  </si>
  <si>
    <t>電源開発㈱</t>
  </si>
  <si>
    <t>デンゲンカイハツ</t>
  </si>
  <si>
    <t>冨美通信興業㈱</t>
  </si>
  <si>
    <t>フミツウシンコウギョウ</t>
  </si>
  <si>
    <t>国際航業㈱</t>
  </si>
  <si>
    <t>コクサイコウギョウ</t>
  </si>
  <si>
    <t>アルミニウム合金製屋根工法協会</t>
  </si>
  <si>
    <t>アルミニウムゴウキンセイヤネコウホウキョウカイ</t>
  </si>
  <si>
    <t>㈱ジオプラン・ナムテック</t>
  </si>
  <si>
    <t>ジオプランナムテック</t>
  </si>
  <si>
    <t>日本電色工業㈱</t>
  </si>
  <si>
    <t>ニホンデンショクコウギョウ</t>
  </si>
  <si>
    <t>㈱エージェンシーソフト</t>
  </si>
  <si>
    <t>エージェンシーソフト</t>
  </si>
  <si>
    <t>㈱ニイミ</t>
  </si>
  <si>
    <t>ニイミ</t>
  </si>
  <si>
    <t>㈱日立プラントサービス</t>
  </si>
  <si>
    <t>ヒタチプラントサービス</t>
  </si>
  <si>
    <t>東亜グラウト工業㈱</t>
  </si>
  <si>
    <t>トウアグラウトコウギョウ</t>
  </si>
  <si>
    <t>㈱堀場アドバンスドテクノ</t>
  </si>
  <si>
    <t>ホリバアドバンスドテクノ</t>
  </si>
  <si>
    <t>メタウォーターサービス㈱</t>
  </si>
  <si>
    <t>メタウォーターサービス</t>
  </si>
  <si>
    <t>横河ソリューションサービス㈱</t>
  </si>
  <si>
    <t>ヨコガワソリューションサービス</t>
  </si>
  <si>
    <t>㈱クラレ</t>
  </si>
  <si>
    <t>クラレ</t>
  </si>
  <si>
    <t>㈱クロダイト東京営業所</t>
  </si>
  <si>
    <t>クロダイトトウキョウエイギョウショ</t>
  </si>
  <si>
    <t>リオン㈱</t>
  </si>
  <si>
    <t>リオン</t>
  </si>
  <si>
    <t>㈱パスコ</t>
  </si>
  <si>
    <t>パスコ</t>
  </si>
  <si>
    <t>日鉄パイプライン＆エンジニアリング㈱</t>
  </si>
  <si>
    <t>ニッテツパイプライン</t>
  </si>
  <si>
    <t>日建総業㈱</t>
  </si>
  <si>
    <t>ニッケンソウギョウ</t>
  </si>
  <si>
    <t>日本ポリエチレンパイプシステム協会</t>
  </si>
  <si>
    <t>ニホンポリエチレンパイプシステムキョウカイ</t>
  </si>
  <si>
    <t>日本電気㈱</t>
  </si>
  <si>
    <t>ニッポンデンキ</t>
  </si>
  <si>
    <t>タマダ㈱</t>
  </si>
  <si>
    <t>タマダ</t>
  </si>
  <si>
    <t>㈱協振技建</t>
  </si>
  <si>
    <t>キョウシンギケン</t>
  </si>
  <si>
    <t>(一社)日本水道管路管理協会</t>
  </si>
  <si>
    <t>ニホンスイドウカンロカンリキョウカイ</t>
  </si>
  <si>
    <t>（一社）日本水中ロボット調査清掃協会</t>
  </si>
  <si>
    <t>ニホンスイチュウロボットチョウサセイソウキョウカイ</t>
  </si>
  <si>
    <t>㈱イシザキ</t>
  </si>
  <si>
    <t>イシザキ</t>
  </si>
  <si>
    <t>日本レジン製品協会</t>
  </si>
  <si>
    <t>ニホンレジンセイヒンキョウカイ</t>
  </si>
  <si>
    <t>水道技術経営パートナーズ㈱</t>
  </si>
  <si>
    <t>スイドウギジュツケイエイパートナーズ</t>
  </si>
  <si>
    <t>アジア航測㈱</t>
  </si>
  <si>
    <t>アジアコウソク</t>
  </si>
  <si>
    <t>㈱エフ・エンジニアリング</t>
  </si>
  <si>
    <t>エフエンジニアリング</t>
  </si>
  <si>
    <t>飛島建設㈱</t>
  </si>
  <si>
    <t>トビシマケンセツ</t>
  </si>
  <si>
    <t>石垣メンテナンス㈱</t>
  </si>
  <si>
    <t>イシガキメンテナンス</t>
  </si>
  <si>
    <t>東京パワーテクノロジー㈱</t>
  </si>
  <si>
    <t>トウキョウパワーテクノロジー</t>
  </si>
  <si>
    <t>日本ポリウレアスプレー工法協会</t>
  </si>
  <si>
    <t>ニホンポリウレアスプレーコウホウキョウカイ</t>
  </si>
  <si>
    <t>協和機電工業㈱東京支店</t>
  </si>
  <si>
    <t>キョウワキデンコウギョウ</t>
  </si>
  <si>
    <t>㈱日立インダストリアルプロダクツ</t>
  </si>
  <si>
    <t>ヒタチインダストリアルプロダクツ</t>
  </si>
  <si>
    <t>ミズホリサーチアンドテクノロジーズカブシキガイシャ</t>
  </si>
  <si>
    <t>管清工業㈱</t>
  </si>
  <si>
    <t>カンセイコウギョウ</t>
  </si>
  <si>
    <t>㈱ＪＥＣＣ</t>
  </si>
  <si>
    <t>ジェック</t>
  </si>
  <si>
    <t>鹿島建設㈱</t>
  </si>
  <si>
    <t>カジマケンセツ</t>
  </si>
  <si>
    <t>保土谷建材㈱</t>
  </si>
  <si>
    <t>ホドガヤケンザイ</t>
  </si>
  <si>
    <t>サンコーコンサルタント㈱</t>
  </si>
  <si>
    <t>サンコーコンサルタント</t>
  </si>
  <si>
    <t>明電アクアビジネス㈱</t>
  </si>
  <si>
    <t>メイデンアクアビジネス</t>
  </si>
  <si>
    <t>日本ギア工業㈱</t>
  </si>
  <si>
    <t>ニホンギアコウギョウ</t>
  </si>
  <si>
    <t>㈱アサヒ</t>
  </si>
  <si>
    <t>アサヒ</t>
  </si>
  <si>
    <t>㈱熊谷鉄工所</t>
  </si>
  <si>
    <t>クマガイテッコウショ</t>
  </si>
  <si>
    <t>須藤工業㈱</t>
  </si>
  <si>
    <t>スドウコウギョウ</t>
  </si>
  <si>
    <t>㈱大師鉄工所</t>
  </si>
  <si>
    <t>ダイシテッコウジョ</t>
  </si>
  <si>
    <t>㈱デック</t>
  </si>
  <si>
    <t>デック</t>
  </si>
  <si>
    <t>㈱福嶋鉄工所</t>
  </si>
  <si>
    <t>フクシマテッコウジョ</t>
  </si>
  <si>
    <t>日本原料㈱</t>
  </si>
  <si>
    <t>ニホンゲンリョウ</t>
  </si>
  <si>
    <t>三菱化工機㈱</t>
  </si>
  <si>
    <t>ミツビシカコウキ</t>
  </si>
  <si>
    <t>㈱浜銀総合研究所</t>
  </si>
  <si>
    <t>ハマギンソウゴウケンキュウジョ</t>
  </si>
  <si>
    <t>㈱エコシティサービス</t>
  </si>
  <si>
    <t>エコシティサービス</t>
  </si>
  <si>
    <t>横浜ウォーター㈱</t>
  </si>
  <si>
    <t>ヨコハマウォーター</t>
  </si>
  <si>
    <t>㈱日立システムズ</t>
  </si>
  <si>
    <t>ヒタチシステムズ</t>
  </si>
  <si>
    <t>㈱島津製作所</t>
  </si>
  <si>
    <t>シマヅセイサクショ</t>
  </si>
  <si>
    <t>㈱ベンチャー・アカデミア</t>
  </si>
  <si>
    <t>ベンチャーアカデミア</t>
  </si>
  <si>
    <t>（一財）かながわ水・エネルギーサービス</t>
  </si>
  <si>
    <t>カナガワミズエネルギーサービス</t>
  </si>
  <si>
    <t>（一社）全国給水衛生検査協会</t>
  </si>
  <si>
    <t>ゼンコクキュウスイエイセイケンサキョウカイ</t>
  </si>
  <si>
    <t>東芝インフラシステムズ㈱</t>
  </si>
  <si>
    <t>トウシバインフラシステムズ</t>
  </si>
  <si>
    <t>三機環境サービス㈱</t>
  </si>
  <si>
    <t>サンキカンキョウサービス</t>
  </si>
  <si>
    <t>㈱新光コンサルタント</t>
  </si>
  <si>
    <t>シンコウコンサルタント</t>
  </si>
  <si>
    <t>緑水工業㈱</t>
  </si>
  <si>
    <t>リョクスイコウギョウ</t>
  </si>
  <si>
    <t>水島鉄工㈱</t>
  </si>
  <si>
    <t>ミズシマテッコウ</t>
  </si>
  <si>
    <t>㈱広域水道研究所</t>
  </si>
  <si>
    <t>コウイキスイドウケンキュウジョ</t>
  </si>
  <si>
    <t>㈱クリア</t>
  </si>
  <si>
    <t>クリア</t>
  </si>
  <si>
    <t>㈱俵設計</t>
  </si>
  <si>
    <t>タワラセッケイ</t>
  </si>
  <si>
    <t>石川県</t>
  </si>
  <si>
    <t>㈱中央設計技術研究所</t>
  </si>
  <si>
    <t>チュウオウセッケイギジュツケンキュウジョ</t>
  </si>
  <si>
    <t>㈱東洋設計</t>
  </si>
  <si>
    <t>トウヨウセッケイ</t>
  </si>
  <si>
    <t>㈱日本海コンサルタント</t>
  </si>
  <si>
    <t>ニホンカイコンサルタント</t>
  </si>
  <si>
    <t>福井管工事業協同組合</t>
  </si>
  <si>
    <t>フクイカンコウジギョウキョウドウクミアイ</t>
  </si>
  <si>
    <t>共和設計㈱</t>
  </si>
  <si>
    <t>キョウワセッケイ</t>
  </si>
  <si>
    <t>興和ゴム工業㈱</t>
  </si>
  <si>
    <t>コウワゴムコウギョウ</t>
  </si>
  <si>
    <t>新日本設計㈱</t>
  </si>
  <si>
    <t>シンニホンセッケイ</t>
  </si>
  <si>
    <t>大明化学工業㈱</t>
  </si>
  <si>
    <t>タイメイカガクコウギョウ</t>
  </si>
  <si>
    <t>㈱竹村製作所</t>
  </si>
  <si>
    <t>タケムラセイサクショ</t>
  </si>
  <si>
    <t>㈱科学技術開発センター</t>
  </si>
  <si>
    <t>カガクギジュツカイハツセンター</t>
  </si>
  <si>
    <t>日本クリーンアセス㈱</t>
  </si>
  <si>
    <t>ニホンクリーンアセス</t>
  </si>
  <si>
    <t>㈱水みらい小諸</t>
  </si>
  <si>
    <t>ミズミライコモロ</t>
  </si>
  <si>
    <t>㈱安部日鋼工業</t>
  </si>
  <si>
    <t>アベニッコウコウギョウ</t>
  </si>
  <si>
    <t>㈱岡本</t>
  </si>
  <si>
    <t>オカモト</t>
  </si>
  <si>
    <t>㈱ＫＶＫ</t>
  </si>
  <si>
    <t>ケーブイケー</t>
  </si>
  <si>
    <t>東栄管機㈱岐阜工場</t>
  </si>
  <si>
    <t>トウエイカンキ</t>
  </si>
  <si>
    <t>安田㈱</t>
  </si>
  <si>
    <t>ヤスダ</t>
  </si>
  <si>
    <t>森松工業㈱</t>
  </si>
  <si>
    <t>モリマツコウギョウ</t>
  </si>
  <si>
    <t>岡田産業㈱</t>
  </si>
  <si>
    <t>オカダサンギョウ</t>
  </si>
  <si>
    <t>㈱オンダ製作所</t>
  </si>
  <si>
    <t>オンダセイサクショ</t>
  </si>
  <si>
    <t>（一財）岐阜県公衆衛生検査センター</t>
  </si>
  <si>
    <t>ギフケンコウシュウエイセイケンサセンター</t>
  </si>
  <si>
    <t>㈱オリンピアコンサルタント</t>
  </si>
  <si>
    <t>オリンピアコンサルタント</t>
  </si>
  <si>
    <t>㈱白岩設計</t>
  </si>
  <si>
    <t>シライワセッケイ</t>
  </si>
  <si>
    <t>昱耕機㈱静岡営業所</t>
  </si>
  <si>
    <t>アキラコウキ</t>
  </si>
  <si>
    <t>㈱蓮池設計</t>
  </si>
  <si>
    <t>ハスイケセッケイ</t>
  </si>
  <si>
    <t>大学産業㈱</t>
  </si>
  <si>
    <t>ダイガクサンギョウ</t>
  </si>
  <si>
    <t>㈱カナサシテクノサービス</t>
  </si>
  <si>
    <t>カナサシテクノサービス</t>
  </si>
  <si>
    <t>愛知時計電機㈱</t>
  </si>
  <si>
    <t>㈱イノアック住環境</t>
  </si>
  <si>
    <t>イノアックジュウカンキョウ</t>
  </si>
  <si>
    <t>奥村鋳造㈱</t>
  </si>
  <si>
    <t>オクムラチュウゾウ</t>
  </si>
  <si>
    <t>兼工業㈱</t>
  </si>
  <si>
    <t>カネコウギョウ</t>
  </si>
  <si>
    <t>㈱クボタ中部支社</t>
  </si>
  <si>
    <t>㈱クロダイト</t>
  </si>
  <si>
    <t>クロダイト</t>
  </si>
  <si>
    <t>スズテック㈱</t>
  </si>
  <si>
    <t>スズテック</t>
  </si>
  <si>
    <t>寿美工業㈱</t>
  </si>
  <si>
    <t>スミコウギョウ</t>
  </si>
  <si>
    <t>西武ポリマ化成㈱名古屋工場</t>
  </si>
  <si>
    <t>セイブポリマカセイ</t>
  </si>
  <si>
    <t>㈱富田鋳工所</t>
  </si>
  <si>
    <t>トミタチュウコウショ</t>
  </si>
  <si>
    <t>中日本建設コンサルタント㈱</t>
  </si>
  <si>
    <t>ナカニホンケンセツコンサルタント</t>
  </si>
  <si>
    <t>（一社）日本ダクタイル鉄管協会中部支部</t>
  </si>
  <si>
    <t>日本プラスチック工業㈱</t>
  </si>
  <si>
    <t>ニホンプラスチックコウギョウ</t>
  </si>
  <si>
    <t>㈱平岩鉄工所</t>
  </si>
  <si>
    <t>ヒライワテッコウショ</t>
  </si>
  <si>
    <t>前澤工業㈱名古屋支店</t>
  </si>
  <si>
    <t>前田バルブ工業㈱</t>
  </si>
  <si>
    <t>マエダバルブコウギョウ</t>
  </si>
  <si>
    <t>名古屋バルブ工業㈱</t>
  </si>
  <si>
    <t>ナゴヤバルブコウギョウ</t>
  </si>
  <si>
    <t>名三工業㈱</t>
  </si>
  <si>
    <t>メイサンコウギョウ</t>
  </si>
  <si>
    <t>名古屋上下水道総合サービス㈱</t>
  </si>
  <si>
    <t>ナゴヤジョウゲスイドウソウゴウサービス</t>
  </si>
  <si>
    <t>㈱東洋技研</t>
  </si>
  <si>
    <t>トウヨウギケン</t>
  </si>
  <si>
    <t>㈱川本製作所</t>
  </si>
  <si>
    <t>カワモトセイサクショ</t>
  </si>
  <si>
    <t>日本エンヂニヤ㈱</t>
  </si>
  <si>
    <t>ニホンエンヂニヤ</t>
  </si>
  <si>
    <t>名工建設㈱</t>
  </si>
  <si>
    <t>メイコウケンセツ</t>
  </si>
  <si>
    <t>㈱ベルテクノ</t>
  </si>
  <si>
    <t>ベルテクノ</t>
  </si>
  <si>
    <t>東海鋼管㈱</t>
  </si>
  <si>
    <t>トウカイコウカン</t>
  </si>
  <si>
    <t>㈱フューチャーイン</t>
  </si>
  <si>
    <t>フューチャーイン</t>
  </si>
  <si>
    <t>㈱三祐コンサルタンツ</t>
  </si>
  <si>
    <t>サンユウコンサルタンツ</t>
  </si>
  <si>
    <t>㈱エステム</t>
  </si>
  <si>
    <t>エステム</t>
  </si>
  <si>
    <t>新日本工業㈱</t>
  </si>
  <si>
    <t>シンニホンコウギョウ</t>
  </si>
  <si>
    <t>メタウォーター㈱中日本営業部</t>
  </si>
  <si>
    <t>セキスイアクアシステム</t>
  </si>
  <si>
    <t>配水用ポリエチレンパイプシステム協会（中部）</t>
  </si>
  <si>
    <t>フジテコム㈱中部支店</t>
  </si>
  <si>
    <t>㈱興和工業所</t>
  </si>
  <si>
    <t>コウワコウギョウショ</t>
  </si>
  <si>
    <t>日本メンテナスエンジニヤリング㈱　中部支店</t>
  </si>
  <si>
    <t>ニホンメンテナスエンジニヤリング　チュウブシテン</t>
  </si>
  <si>
    <t>㈱ＭＩＥテクノ</t>
  </si>
  <si>
    <t>エムアイイーテクノ</t>
  </si>
  <si>
    <t>東海メンテナンス㈱</t>
  </si>
  <si>
    <t>トウカイメンテナンス</t>
  </si>
  <si>
    <t>シンフォニアエンジニアリング㈱</t>
  </si>
  <si>
    <t>シンフォニアエンジニアリング</t>
  </si>
  <si>
    <t>（一財）三重県環境保全事業団</t>
  </si>
  <si>
    <t>ミエケンカンキョウホゼンジギョウダン</t>
  </si>
  <si>
    <t>清水工業㈱</t>
  </si>
  <si>
    <t>シミズコウギョウ</t>
  </si>
  <si>
    <t>㈱清水合金製作所</t>
  </si>
  <si>
    <t>シミズゴウキンセイサクショ</t>
  </si>
  <si>
    <t>㈱清水鐵工所</t>
  </si>
  <si>
    <t>シミズテッコウショ</t>
  </si>
  <si>
    <t>角田鉄工㈱</t>
  </si>
  <si>
    <t>スミダテッコウ</t>
  </si>
  <si>
    <t>㈱ナツハラ</t>
  </si>
  <si>
    <t>ナツハラ</t>
  </si>
  <si>
    <t>㈱西日本技術コンサルタント</t>
  </si>
  <si>
    <t>ニシニホンギジュツコンサルタント</t>
  </si>
  <si>
    <t>㈱エフウォーターマネジメント</t>
  </si>
  <si>
    <t>エフウォーターマネジメント</t>
  </si>
  <si>
    <t>古川工業㈱</t>
  </si>
  <si>
    <t>フルカワコウギョウ</t>
  </si>
  <si>
    <t>松金工業㈱</t>
  </si>
  <si>
    <t>マツキンコウギョウ</t>
  </si>
  <si>
    <t>宮部鉄工㈱</t>
  </si>
  <si>
    <t>ミヤベテッコウ</t>
  </si>
  <si>
    <t>㈱水研</t>
  </si>
  <si>
    <t>スイケン</t>
  </si>
  <si>
    <t>千代田工業㈱</t>
  </si>
  <si>
    <t>チヨダコウギョウ</t>
  </si>
  <si>
    <t>日本ソフト開発㈱</t>
  </si>
  <si>
    <t>ニホンソフトカイハツ</t>
  </si>
  <si>
    <t>びわ湖ブルーエナジー㈱</t>
  </si>
  <si>
    <t>ビワコブルーエナジー</t>
  </si>
  <si>
    <t>内外エンジニアリング㈱</t>
  </si>
  <si>
    <t>ナイガイエンジニアリング</t>
  </si>
  <si>
    <t>ヨネ㈱</t>
  </si>
  <si>
    <t>ヨネ</t>
  </si>
  <si>
    <t>(一財)京都市上下水道サービス協会</t>
  </si>
  <si>
    <t>キョウトシジョウゲスイドウサービスキョウカイ</t>
  </si>
  <si>
    <t>㈱アイエス工業所</t>
  </si>
  <si>
    <t>アイエスコウギョウショ</t>
  </si>
  <si>
    <t>朝日企業㈱</t>
  </si>
  <si>
    <t>アサヒキギョウ</t>
  </si>
  <si>
    <t>旭興産㈱</t>
  </si>
  <si>
    <t>アサヒコウサン</t>
  </si>
  <si>
    <t>㈱石垣大阪支店</t>
  </si>
  <si>
    <t>㈱大阪防水建設社</t>
  </si>
  <si>
    <t>オオサカボウスイケンセツシャ</t>
  </si>
  <si>
    <t>オルガノ㈱関西支店</t>
  </si>
  <si>
    <t>柏原計器工業㈱</t>
  </si>
  <si>
    <t>カシハラケイキコウギョウ</t>
  </si>
  <si>
    <t>㈱寛設計事務所</t>
  </si>
  <si>
    <t>カンセッケイジムショ</t>
  </si>
  <si>
    <t>協和設計㈱</t>
  </si>
  <si>
    <t>國年上下水道設計㈱</t>
  </si>
  <si>
    <t>クニトシジョウゲスイドウセッケイ</t>
  </si>
  <si>
    <t>㈱クボタ</t>
  </si>
  <si>
    <t>㈱栗田機械製作所</t>
  </si>
  <si>
    <t>クリタキカイセイサクショ</t>
  </si>
  <si>
    <t>栗本商事㈱</t>
  </si>
  <si>
    <t>クリモトショウジ</t>
  </si>
  <si>
    <t>㈱栗本鐵工所</t>
  </si>
  <si>
    <t>㈱光明製作所</t>
  </si>
  <si>
    <t>コウメイセイサクショ</t>
  </si>
  <si>
    <t>コスモ工機㈱大阪支店</t>
  </si>
  <si>
    <t>㈱三水コンサルタント</t>
  </si>
  <si>
    <t>サンスイコンサルタント</t>
  </si>
  <si>
    <t>㈱新大阪エンジニアリング</t>
  </si>
  <si>
    <t>シンオオサカエンジニアリング</t>
  </si>
  <si>
    <t>新興弁栓㈱</t>
  </si>
  <si>
    <t>シンコウベンセン</t>
  </si>
  <si>
    <t>㈱ニュージェック</t>
  </si>
  <si>
    <t>ニュージェック</t>
  </si>
  <si>
    <t>水道機工㈱大阪支店</t>
  </si>
  <si>
    <t>大成機工㈱</t>
  </si>
  <si>
    <t>㈱ＳＤＣ田中</t>
  </si>
  <si>
    <t>エスディーシータナカ</t>
  </si>
  <si>
    <t>㈱タブチ</t>
  </si>
  <si>
    <t>タブチ</t>
  </si>
  <si>
    <t>月島機械㈱大阪支社</t>
  </si>
  <si>
    <t>㈱トーケミ</t>
  </si>
  <si>
    <t>トーケミ</t>
  </si>
  <si>
    <t>㈱酉島製作所</t>
  </si>
  <si>
    <t>トリシマセイサクショ</t>
  </si>
  <si>
    <t>㈱中村水道工業所</t>
  </si>
  <si>
    <t>ナカムラスイドウコウギョウショ</t>
  </si>
  <si>
    <t>㈱ナニワ製作所</t>
  </si>
  <si>
    <t>ナニワセイサクショ</t>
  </si>
  <si>
    <t>㈱日建技術コンサルタント</t>
  </si>
  <si>
    <t>ニッケンギジュツコンサルタント</t>
  </si>
  <si>
    <t>ＪＦＥ継手㈱</t>
  </si>
  <si>
    <t>ジェイエフイーツギテ</t>
  </si>
  <si>
    <t>（一社）日本ダクタイル鉄管協会関西支部</t>
  </si>
  <si>
    <t>富士鉄工㈱</t>
  </si>
  <si>
    <t>フジテッコウ</t>
  </si>
  <si>
    <t>前澤工業㈱大阪支店</t>
  </si>
  <si>
    <t>㈱丸阪</t>
  </si>
  <si>
    <t>マルサカ</t>
  </si>
  <si>
    <t>㈱丸島アクアシステム</t>
  </si>
  <si>
    <t>マルシマアクアシステム</t>
  </si>
  <si>
    <t>㈱中山製鋼所</t>
  </si>
  <si>
    <t>ナカヤマセイコウショ</t>
  </si>
  <si>
    <t>安田㈱大阪支店</t>
  </si>
  <si>
    <t>横手産業㈱</t>
  </si>
  <si>
    <t>ヨコテサンギョウ</t>
  </si>
  <si>
    <t>理水化学㈱</t>
  </si>
  <si>
    <t>リスイカガク</t>
  </si>
  <si>
    <t>芦森工業㈱</t>
  </si>
  <si>
    <t>アシモリコウギョウ</t>
  </si>
  <si>
    <t>㈱フソウ大阪支社</t>
  </si>
  <si>
    <t>㈱カクダイ</t>
  </si>
  <si>
    <t>カクダイ</t>
  </si>
  <si>
    <t>関西技術コンサルタント㈱</t>
  </si>
  <si>
    <t>カンサイギジュツコンサルタント</t>
  </si>
  <si>
    <t>㈱大和鉄工所</t>
  </si>
  <si>
    <t>ダイワテッコウショ</t>
  </si>
  <si>
    <t>大阪ガスケミカル㈱</t>
  </si>
  <si>
    <t>オオサカガスケミカル</t>
  </si>
  <si>
    <t>㈱日本インシーク</t>
  </si>
  <si>
    <t>ニホンインシーク</t>
  </si>
  <si>
    <t>日本水道鋼管協会関西支部</t>
  </si>
  <si>
    <t>㈱ファノバ</t>
  </si>
  <si>
    <t>ファノバ</t>
  </si>
  <si>
    <t>㈱不二設計コンサルタント</t>
  </si>
  <si>
    <t>フニセッケイコンサルタント</t>
  </si>
  <si>
    <t>㈱ナガオカ</t>
  </si>
  <si>
    <t>ナガオカ</t>
  </si>
  <si>
    <t>㈱日水コン大阪支所</t>
  </si>
  <si>
    <t>フジワラ産業㈱</t>
  </si>
  <si>
    <t>フジワラサンギョウ</t>
  </si>
  <si>
    <t>日本メンテナスエンジニヤリング㈱</t>
  </si>
  <si>
    <t>ニホンメンテナスエンジニヤリング</t>
  </si>
  <si>
    <t>㈱レック</t>
  </si>
  <si>
    <t>レック</t>
  </si>
  <si>
    <t>アイテック㈱</t>
  </si>
  <si>
    <t>アイテック</t>
  </si>
  <si>
    <t>ＪＦＥエンジニアリング㈱大阪支店</t>
  </si>
  <si>
    <t>岸和田ステンレス㈱</t>
  </si>
  <si>
    <t>キシワダステンレス</t>
  </si>
  <si>
    <t>㈱ＮＪＳ西部支社</t>
  </si>
  <si>
    <t>㈱クボタ建設</t>
  </si>
  <si>
    <t>クボタケンセツ</t>
  </si>
  <si>
    <t>東洋メンテナス㈱</t>
  </si>
  <si>
    <t>トウヨウメンテナス</t>
  </si>
  <si>
    <t>積水アクアシステム㈱</t>
  </si>
  <si>
    <t>㈱大阪水道総合サービス</t>
  </si>
  <si>
    <t>オオサカスイドウソウゴウサービス</t>
  </si>
  <si>
    <t>大東工機㈱</t>
  </si>
  <si>
    <t>ダイトウコウキ</t>
  </si>
  <si>
    <t>㈱大阪水道工業会研究所</t>
  </si>
  <si>
    <t>オオサカスイドウコウギョウカイケンキュウショ</t>
  </si>
  <si>
    <t>㈱極東技工コンサルタント</t>
  </si>
  <si>
    <t>キョクトウギコウコンサルタント</t>
  </si>
  <si>
    <t>横河ソリューションサービス㈱関西支社</t>
  </si>
  <si>
    <t>積水化学工業㈱環境・ライフラインカンパニー西日本支店</t>
  </si>
  <si>
    <t>メタウォーター㈱西日本営業部</t>
  </si>
  <si>
    <t>ろ材再資源化促進協会</t>
  </si>
  <si>
    <t>ロザイサイシゲンカソクシンキョウカイ</t>
  </si>
  <si>
    <t>第一環境㈱関西支店</t>
  </si>
  <si>
    <t>配水用ポリエチレンパイプシステム協会（関西）</t>
  </si>
  <si>
    <t>㈱日立製作所関西支社</t>
  </si>
  <si>
    <t>フジテコム㈱大阪支店</t>
  </si>
  <si>
    <t>㈱森田鉄工所　大阪営業支店</t>
  </si>
  <si>
    <t>技研電子㈱</t>
  </si>
  <si>
    <t>ギケンデンシ</t>
  </si>
  <si>
    <t>㈱ミヤガワ</t>
  </si>
  <si>
    <t>ミヤガワ</t>
  </si>
  <si>
    <t>(一財)神戸市水道サービス公社</t>
  </si>
  <si>
    <t>コウベシスイドウサービスコウシャ</t>
  </si>
  <si>
    <t>㈱ＴＭＣ</t>
  </si>
  <si>
    <t>ティエムシー</t>
  </si>
  <si>
    <t>㈱相互設計事務所</t>
  </si>
  <si>
    <t>ソウゴセッケイジムショ</t>
  </si>
  <si>
    <t>東亜外業㈱</t>
  </si>
  <si>
    <t>トウアガイギョウ</t>
  </si>
  <si>
    <t>日本ジッコウ㈱</t>
  </si>
  <si>
    <t>ニッポンジッコウ</t>
  </si>
  <si>
    <t>日本ライニング工業㈱</t>
  </si>
  <si>
    <t>ニホンライニングコウギョウ</t>
  </si>
  <si>
    <t>三菱電機㈱神戸製作所</t>
  </si>
  <si>
    <t>ミツビシデンキ</t>
  </si>
  <si>
    <t>多木化学㈱</t>
  </si>
  <si>
    <t>タキカガク</t>
  </si>
  <si>
    <t>㈱日本管財環境サービス</t>
  </si>
  <si>
    <t>ニホンカンザイカンキョウサービス</t>
  </si>
  <si>
    <t>日本水機調査㈱</t>
  </si>
  <si>
    <t>ニホンスイキチョウサ</t>
  </si>
  <si>
    <t>ＪＦＥアドバンテック㈱</t>
  </si>
  <si>
    <t>ジェイエフイーアドバンテック</t>
  </si>
  <si>
    <t>日本技術サービス㈱</t>
  </si>
  <si>
    <t>ニホンギジュツサービス</t>
  </si>
  <si>
    <t>㈱巴製作所</t>
  </si>
  <si>
    <t>トモエセイサクショ</t>
  </si>
  <si>
    <t>㈱データベース関西支店</t>
  </si>
  <si>
    <t>（一社）全国水道管内カメラ調査協会</t>
  </si>
  <si>
    <t>ゼンコクスイドウカンナイカメラチョウサキョウカイ</t>
  </si>
  <si>
    <t>㈱管総研</t>
  </si>
  <si>
    <t>カンソウケン</t>
  </si>
  <si>
    <t>尾浜プレス㈱</t>
  </si>
  <si>
    <t>オハマプレス</t>
  </si>
  <si>
    <t>（公財）兵庫県まちづくり技術センター</t>
  </si>
  <si>
    <t>ヒョウゴケンマチヅクリギジュツセンター</t>
  </si>
  <si>
    <t>六菱ゴム㈱</t>
  </si>
  <si>
    <t>ムツビシゴム</t>
  </si>
  <si>
    <t>㈱潮技術コンサルタント</t>
  </si>
  <si>
    <t>ウシオギジュツコンサルタント</t>
  </si>
  <si>
    <t>㈱明和製作所</t>
  </si>
  <si>
    <t>メイワセイサクショ</t>
  </si>
  <si>
    <t>日建産業㈱</t>
  </si>
  <si>
    <t>ニッケンサンギョウ</t>
  </si>
  <si>
    <t>小松電機産業㈱</t>
  </si>
  <si>
    <t>コマツデンキサンギョウ</t>
  </si>
  <si>
    <t>アイサワ工業㈱</t>
  </si>
  <si>
    <t>アイサワコウギョウ</t>
  </si>
  <si>
    <t>三恵工業㈱</t>
  </si>
  <si>
    <t>サンケイコウギョウ</t>
  </si>
  <si>
    <t>㈱ウエスコ</t>
  </si>
  <si>
    <t>ウエスコ</t>
  </si>
  <si>
    <t>㈱エイト日本技術開発</t>
  </si>
  <si>
    <t>エイトニホンギジュツカイハツ</t>
  </si>
  <si>
    <t>㈱日本サーモエナー</t>
  </si>
  <si>
    <t>ニホンサーモエナー</t>
  </si>
  <si>
    <t>㈱アクアプランニング</t>
  </si>
  <si>
    <t>アクアプランニング</t>
  </si>
  <si>
    <t>㈱クボタ中四国支社</t>
  </si>
  <si>
    <t>（一社）日本ダクタイル鉄管協会中国四国支部</t>
  </si>
  <si>
    <t>山岡鉄管㈱</t>
  </si>
  <si>
    <t>ヤマオカテッカン</t>
  </si>
  <si>
    <t>㈱水みらい広島</t>
  </si>
  <si>
    <t>ミズミライヒロシマ</t>
  </si>
  <si>
    <t>（一財）広島県環境保健協会</t>
  </si>
  <si>
    <t>ヒロシマケンカンキョウホケンキョウカイ</t>
  </si>
  <si>
    <t>配水用ポリエチレンパイプシステム協会（中国四国）</t>
  </si>
  <si>
    <t>㈱ダイモン</t>
  </si>
  <si>
    <t>ダイモン</t>
  </si>
  <si>
    <t>㈱日本漏防コンサルタント</t>
  </si>
  <si>
    <t>ニホンロウボウコンサルタント</t>
  </si>
  <si>
    <t>日本漏水調査システム協会</t>
  </si>
  <si>
    <t>ニホンロウスイチョウサシステムキョウカイ</t>
  </si>
  <si>
    <t>朝日設計㈱</t>
  </si>
  <si>
    <t>アサヒセッケイ</t>
  </si>
  <si>
    <t>香川県</t>
  </si>
  <si>
    <t>㈱川西水道機器</t>
  </si>
  <si>
    <t>カワニシスイドウキキ</t>
  </si>
  <si>
    <t>四国テクニカルメンテナンス㈱</t>
  </si>
  <si>
    <t>シコクテクニカルメンテナンス</t>
  </si>
  <si>
    <t>三豊市上下水道工事業協同組合</t>
  </si>
  <si>
    <t>ミトヨシジョウゲスイドウコウジギョウキョウドウクミアイ</t>
  </si>
  <si>
    <t>㈱フソウメンテック</t>
  </si>
  <si>
    <t>フソウメンテック</t>
  </si>
  <si>
    <t>冨士設計㈱</t>
  </si>
  <si>
    <t>フジセッケイ</t>
  </si>
  <si>
    <t>九州鋳鉄管㈱</t>
  </si>
  <si>
    <t>キュウシュウチュウテッカン</t>
  </si>
  <si>
    <t>㈱クボタ九州支社</t>
  </si>
  <si>
    <t>西部電機㈱</t>
  </si>
  <si>
    <t>セイブデンキ</t>
  </si>
  <si>
    <t>西戸崎興産㈱</t>
  </si>
  <si>
    <t>サイトザキコウサン</t>
  </si>
  <si>
    <t>（一社）日本ダクタイル鉄管協会九州支部</t>
  </si>
  <si>
    <t>(資)福岡鉄工所</t>
  </si>
  <si>
    <t>フクオカテッコウショ</t>
  </si>
  <si>
    <t>タイセイ㈱</t>
  </si>
  <si>
    <t>タイセイ</t>
  </si>
  <si>
    <t>キュウセツＡＱＵＡ㈱</t>
  </si>
  <si>
    <t>キュウセツアクア</t>
  </si>
  <si>
    <t>ゼオライト㈱</t>
  </si>
  <si>
    <t>ゼオライト</t>
  </si>
  <si>
    <t>㈱エース・ウォーター</t>
  </si>
  <si>
    <t>エース・ウォーター</t>
  </si>
  <si>
    <t>㈱ヤマウチ</t>
  </si>
  <si>
    <t>ヤマウチ</t>
  </si>
  <si>
    <t>㈱テクノスジャパン</t>
  </si>
  <si>
    <t>テクノスジャパン</t>
  </si>
  <si>
    <t>㈱ダックス</t>
  </si>
  <si>
    <t>ダックス</t>
  </si>
  <si>
    <t>メタウォーター㈱九州営業部</t>
  </si>
  <si>
    <t>配水用ポリエチレンパイプシステム協会（九州）</t>
  </si>
  <si>
    <t>環境電子㈱</t>
  </si>
  <si>
    <t>カンキョウデンシ</t>
  </si>
  <si>
    <t>㈱北九州ウォーターサービス</t>
  </si>
  <si>
    <t>キタキュウシュウウォーターサービス</t>
  </si>
  <si>
    <t>日本メンテナスエンジニヤリング㈱九州支店</t>
  </si>
  <si>
    <t>㈱ケイ・イー・エス</t>
  </si>
  <si>
    <t>ケイ・イー・エス</t>
  </si>
  <si>
    <t>横河ソリューションサービス㈱九州支店</t>
  </si>
  <si>
    <t>ヨコガワソリューションサービスキュウシュウ</t>
  </si>
  <si>
    <t>サンシャインワン㈱</t>
  </si>
  <si>
    <t>サンシャインワン</t>
  </si>
  <si>
    <t>㈱ミゾタ</t>
  </si>
  <si>
    <t>ミゾタ</t>
  </si>
  <si>
    <t>佐賀県</t>
  </si>
  <si>
    <t>昭和メンテナンス工業㈱</t>
  </si>
  <si>
    <t>ショウワメンテナンスコウギョウ</t>
  </si>
  <si>
    <t>㈱ライフライン</t>
  </si>
  <si>
    <t>ライフライン</t>
  </si>
  <si>
    <t>㈱協環</t>
  </si>
  <si>
    <t>キョウカン</t>
  </si>
  <si>
    <t>㈱エコ・プラン</t>
  </si>
  <si>
    <t>エコプラン</t>
  </si>
  <si>
    <t>九州テクニカルメンテナンス㈱</t>
  </si>
  <si>
    <t>キュウシュウテクニカルメンテナンス</t>
  </si>
  <si>
    <t>あらおウォーターサービス㈱</t>
  </si>
  <si>
    <t>アラオウォーターサービス</t>
  </si>
  <si>
    <t>㈱ダイワコンサルタント</t>
  </si>
  <si>
    <t>ダイワコンサルタント</t>
  </si>
  <si>
    <t>㈱宮崎水道コンサルタント</t>
  </si>
  <si>
    <t>ミヤザキスイドウコンサルタント</t>
  </si>
  <si>
    <t>㈱東洋環境分析センター</t>
  </si>
  <si>
    <t>トウヨウカンキョウブンセキセンター</t>
  </si>
  <si>
    <t>㈱明興テクノス</t>
  </si>
  <si>
    <t>メイコウテクノス</t>
  </si>
  <si>
    <t>日本浄水管理㈱</t>
  </si>
  <si>
    <t>ニホンジョウスイカンリ</t>
  </si>
  <si>
    <t>㈱オキローボ</t>
  </si>
  <si>
    <t>オキローボ</t>
  </si>
  <si>
    <t>㈱邦エンジニアリング</t>
  </si>
  <si>
    <t>クニエンジニアリング</t>
  </si>
  <si>
    <t>興南施設管理㈱</t>
  </si>
  <si>
    <t>コウナンシセツカンリ</t>
  </si>
  <si>
    <t>㈱隆盛コンサルタント</t>
  </si>
  <si>
    <t>リュウセイコンサルタント</t>
  </si>
  <si>
    <t>賛助会員</t>
    <rPh sb="0" eb="2">
      <t>サンジョ</t>
    </rPh>
    <rPh sb="2" eb="4">
      <t>カイイン</t>
    </rPh>
    <phoneticPr fontId="26"/>
  </si>
  <si>
    <t>県名並び換えよう</t>
  </si>
  <si>
    <t>県名並び順</t>
  </si>
  <si>
    <t>北海道</t>
    <phoneticPr fontId="26"/>
  </si>
  <si>
    <t>山梨県</t>
  </si>
  <si>
    <t>鳥取県</t>
  </si>
  <si>
    <t>愛媛県</t>
  </si>
  <si>
    <t>大分県</t>
  </si>
  <si>
    <t>㈱オール</t>
  </si>
  <si>
    <t>オール</t>
  </si>
  <si>
    <t>電光工業㈱</t>
  </si>
  <si>
    <t>デンコウコウコウギョウ</t>
  </si>
  <si>
    <t>セントラルコンサルタント㈱</t>
  </si>
  <si>
    <t>セントラルコンサルタント</t>
  </si>
  <si>
    <t>フラクタジャパン㈱</t>
  </si>
  <si>
    <t>フラクタジャパン</t>
  </si>
  <si>
    <t>㈱ハズ</t>
  </si>
  <si>
    <t>ハズ</t>
  </si>
  <si>
    <t>ニホンニューロン</t>
  </si>
  <si>
    <t>エヌエスシステム㈱</t>
  </si>
  <si>
    <t>エヌエスシステム</t>
  </si>
  <si>
    <t>佐藤運輸倉庫㈱</t>
  </si>
  <si>
    <t>サトウウンユソウコ</t>
  </si>
  <si>
    <t>順番</t>
    <rPh sb="0" eb="2">
      <t>ジュンバン</t>
    </rPh>
    <phoneticPr fontId="26"/>
  </si>
  <si>
    <t>地方支部</t>
    <rPh sb="0" eb="2">
      <t>チホウ</t>
    </rPh>
    <rPh sb="2" eb="4">
      <t>シブ</t>
    </rPh>
    <phoneticPr fontId="26"/>
  </si>
  <si>
    <t>級数</t>
    <rPh sb="0" eb="2">
      <t>キュウスウ</t>
    </rPh>
    <phoneticPr fontId="26"/>
  </si>
  <si>
    <t>Web参加の場合のURL送付先アドレス</t>
    <phoneticPr fontId="26"/>
  </si>
  <si>
    <t>順番</t>
    <rPh sb="0" eb="2">
      <t>ジュンバン</t>
    </rPh>
    <phoneticPr fontId="26"/>
  </si>
  <si>
    <t>会員数確認</t>
    <rPh sb="0" eb="3">
      <t>カイインスウ</t>
    </rPh>
    <rPh sb="3" eb="5">
      <t>カクニン</t>
    </rPh>
    <phoneticPr fontId="26"/>
  </si>
  <si>
    <t>③  ご参加の方は、本票を総会当日、会場受付に必ずご提出ください。
    ※ 申込担当者は、お手数ですが、本票を印刷して出席者にお渡しください。</t>
    <phoneticPr fontId="26"/>
  </si>
  <si>
    <t xml:space="preserve">    ※ 欠席の場合、本票の送信は不要です。</t>
    <phoneticPr fontId="26"/>
  </si>
  <si>
    <t>公益社団法人日本水道協会第１０２回総会</t>
    <phoneticPr fontId="26"/>
  </si>
  <si>
    <t>②　本票に必要事項を記載の上、令和５年５月18日（木）までに、メールにてご回答
　  ください。</t>
    <phoneticPr fontId="26"/>
  </si>
  <si>
    <t>①　会員番号は、宛名に記載のある６桁の数字をご入力ください。
　　また、本協会ホームページから確認することも可能です。</t>
    <rPh sb="2" eb="4">
      <t>カイイン</t>
    </rPh>
    <rPh sb="4" eb="6">
      <t>バンゴウ</t>
    </rPh>
    <rPh sb="8" eb="10">
      <t>アテナ</t>
    </rPh>
    <rPh sb="11" eb="13">
      <t>キサイ</t>
    </rPh>
    <rPh sb="17" eb="18">
      <t>ケタ</t>
    </rPh>
    <rPh sb="19" eb="21">
      <t>スウジ</t>
    </rPh>
    <rPh sb="23" eb="25">
      <t>ニュウリョク</t>
    </rPh>
    <rPh sb="36" eb="37">
      <t>ホン</t>
    </rPh>
    <rPh sb="37" eb="39">
      <t>キョウカイ</t>
    </rPh>
    <rPh sb="47" eb="49">
      <t>カクニン</t>
    </rPh>
    <rPh sb="54" eb="56">
      <t>カノウ</t>
    </rPh>
    <phoneticPr fontId="26"/>
  </si>
  <si>
    <t>㈱みずむすびマネジメントみやぎ</t>
  </si>
  <si>
    <t>ミズムスビマネジメントミヤギ</t>
  </si>
  <si>
    <t>㈱ジーシーシー自治体サービス</t>
  </si>
  <si>
    <t>ジーシーシージチタイサービス</t>
  </si>
  <si>
    <t xml:space="preserve">㈱エコロジーフォース_x000D_
</t>
  </si>
  <si>
    <t xml:space="preserve">エコロジーフォース_x000D_
</t>
  </si>
  <si>
    <t>安川オートメーション・ドライブ㈱</t>
  </si>
  <si>
    <t>ヤスカワオートメーション・ドライブ</t>
  </si>
  <si>
    <t>クボタ環境エンジニアリング㈱</t>
  </si>
  <si>
    <t>クボタカンキョウエンジニアリング</t>
  </si>
  <si>
    <t>みずほリサーチ＆テクノロジーズ㈱</t>
  </si>
  <si>
    <t>あすか創建㈱</t>
  </si>
  <si>
    <t>アスカソウケン</t>
  </si>
  <si>
    <t>新菱冷熱工業㈱</t>
  </si>
  <si>
    <t>シンリョウレイネツコウギョウ</t>
  </si>
  <si>
    <t>（一社）全国管工機材商業連合会</t>
  </si>
  <si>
    <t>ゼンコクカンコウキザイショウギョウレンゴウカイ</t>
  </si>
  <si>
    <t>（一社）日本ステンレスタンク工業会</t>
  </si>
  <si>
    <t>ニホンステンレスタンクコウギョウカイ</t>
  </si>
  <si>
    <t>ビーエルテック㈱東京本社</t>
  </si>
  <si>
    <t>ビーエルテック</t>
  </si>
  <si>
    <t>㈱ナカボーテック</t>
  </si>
  <si>
    <t>ナカボーテック</t>
  </si>
  <si>
    <t>大成ロテック㈱北信越支社</t>
  </si>
  <si>
    <t>タイセイロテック　ホクシンエツシシャ</t>
  </si>
  <si>
    <t>太平洋特殊鋳造㈱</t>
  </si>
  <si>
    <t>東和コンサルタント㈱</t>
  </si>
  <si>
    <t>トウワコンサルタント</t>
  </si>
  <si>
    <t>日本工営都市空間㈱</t>
  </si>
  <si>
    <t>ニホンコウエイトシクウカン</t>
  </si>
  <si>
    <t>サントリーホールディングス㈱</t>
  </si>
  <si>
    <t>サントリーホールディングス</t>
  </si>
  <si>
    <t>日本ニューロン㈱</t>
  </si>
  <si>
    <t>㈱協成</t>
  </si>
  <si>
    <t>みおつくし工業用水コンセッション㈱</t>
  </si>
  <si>
    <t>ミオツクシコウギョウヨウスイコンセッション</t>
  </si>
  <si>
    <t>㈱NTTマーケティングアクトProCX</t>
  </si>
  <si>
    <t>エヌティティマーケティングアクトプロクス</t>
  </si>
  <si>
    <t>㈱ウォーターテック関西支店</t>
  </si>
  <si>
    <t>ウォーターテックカンサイシテン</t>
  </si>
  <si>
    <t>メタウォーター㈱中四国営業部</t>
  </si>
  <si>
    <t>㈱コスモリサーチ</t>
  </si>
  <si>
    <t>コスモリサーチ</t>
  </si>
  <si>
    <t>並び替え</t>
    <rPh sb="0" eb="1">
      <t>ナラ</t>
    </rPh>
    <rPh sb="2" eb="3">
      <t>カ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</si>
</sst>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9" fillId="0" borderId="0"/>
  </cellStyleXfs>
  <cellXfs count="94">
    <xf numFmtId="0" fontId="0" fillId="0" borderId="0" xfId="0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top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/>
    </xf>
    <xf numFmtId="0" fontId="27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/>
    </xf>
    <xf numFmtId="0" fontId="27" fillId="0" borderId="10" xfId="0" applyFont="1" applyBorder="1" applyAlignment="1">
      <alignment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distributed" vertical="center"/>
    </xf>
    <xf numFmtId="0" fontId="27" fillId="0" borderId="19" xfId="0" applyFont="1" applyBorder="1" applyAlignment="1">
      <alignment vertical="center" shrinkToFit="1"/>
    </xf>
    <xf numFmtId="0" fontId="27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3" fillId="0" borderId="0" xfId="42">
      <alignment vertical="center"/>
    </xf>
    <xf numFmtId="49" fontId="22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5" fillId="0" borderId="0" xfId="0" applyFont="1" applyAlignment="1">
      <alignment horizontal="right" vertical="center" wrapText="1"/>
    </xf>
    <xf numFmtId="0" fontId="22" fillId="33" borderId="21" xfId="0" applyFont="1" applyFill="1" applyBorder="1" applyAlignment="1">
      <alignment vertical="center" wrapText="1"/>
    </xf>
    <xf numFmtId="0" fontId="22" fillId="33" borderId="22" xfId="0" applyFont="1" applyFill="1" applyBorder="1" applyAlignment="1">
      <alignment vertical="center" wrapText="1"/>
    </xf>
    <xf numFmtId="0" fontId="32" fillId="0" borderId="14" xfId="0" applyFont="1" applyBorder="1" applyAlignment="1">
      <alignment horizontal="center" vertical="center" wrapText="1" shrinkToFit="1"/>
    </xf>
    <xf numFmtId="0" fontId="22" fillId="33" borderId="33" xfId="0" applyFont="1" applyFill="1" applyBorder="1" applyAlignment="1">
      <alignment horizontal="center" vertical="center" wrapText="1"/>
    </xf>
    <xf numFmtId="0" fontId="24" fillId="0" borderId="38" xfId="0" applyFont="1" applyBorder="1" applyAlignment="1" applyProtection="1">
      <alignment horizontal="right" vertical="center" wrapText="1"/>
      <protection locked="0"/>
    </xf>
    <xf numFmtId="0" fontId="24" fillId="0" borderId="39" xfId="0" applyFont="1" applyBorder="1" applyAlignment="1">
      <alignment horizontal="justify" vertical="center" wrapText="1"/>
    </xf>
    <xf numFmtId="0" fontId="24" fillId="0" borderId="39" xfId="0" applyFont="1" applyBorder="1" applyAlignment="1" applyProtection="1">
      <alignment horizontal="justify" vertical="center" wrapText="1"/>
      <protection locked="0"/>
    </xf>
    <xf numFmtId="0" fontId="24" fillId="0" borderId="40" xfId="0" applyFont="1" applyBorder="1" applyAlignment="1" applyProtection="1">
      <alignment vertical="center" wrapText="1"/>
      <protection locked="0"/>
    </xf>
    <xf numFmtId="0" fontId="24" fillId="0" borderId="39" xfId="0" applyFont="1" applyBorder="1" applyAlignment="1" applyProtection="1">
      <alignment vertical="center" wrapText="1"/>
      <protection locked="0"/>
    </xf>
    <xf numFmtId="0" fontId="24" fillId="0" borderId="41" xfId="0" applyFont="1" applyBorder="1" applyAlignment="1" applyProtection="1">
      <alignment horizontal="right" vertical="center" wrapText="1"/>
      <protection locked="0"/>
    </xf>
    <xf numFmtId="0" fontId="24" fillId="0" borderId="42" xfId="0" applyFont="1" applyBorder="1" applyAlignment="1">
      <alignment horizontal="justify" vertical="center" wrapText="1"/>
    </xf>
    <xf numFmtId="0" fontId="24" fillId="0" borderId="42" xfId="0" applyFont="1" applyBorder="1" applyAlignment="1" applyProtection="1">
      <alignment vertical="center" wrapText="1"/>
      <protection locked="0"/>
    </xf>
    <xf numFmtId="0" fontId="24" fillId="0" borderId="43" xfId="0" applyFont="1" applyBorder="1" applyAlignment="1" applyProtection="1">
      <alignment vertical="center" wrapText="1"/>
      <protection locked="0"/>
    </xf>
    <xf numFmtId="0" fontId="22" fillId="33" borderId="44" xfId="0" applyFont="1" applyFill="1" applyBorder="1" applyAlignment="1">
      <alignment horizontal="center" vertical="center" wrapText="1"/>
    </xf>
    <xf numFmtId="0" fontId="33" fillId="0" borderId="11" xfId="42" applyBorder="1" applyAlignment="1" applyProtection="1">
      <alignment vertical="center" wrapText="1"/>
      <protection locked="0"/>
    </xf>
    <xf numFmtId="0" fontId="22" fillId="33" borderId="26" xfId="0" applyFont="1" applyFill="1" applyBorder="1" applyAlignment="1">
      <alignment vertical="center" wrapText="1"/>
    </xf>
    <xf numFmtId="0" fontId="22" fillId="0" borderId="27" xfId="0" applyFont="1" applyBorder="1" applyAlignment="1" applyProtection="1">
      <alignment horizontal="left" vertical="center" wrapText="1"/>
      <protection locked="0"/>
    </xf>
    <xf numFmtId="0" fontId="22" fillId="33" borderId="28" xfId="0" applyFont="1" applyFill="1" applyBorder="1" applyAlignment="1">
      <alignment vertical="center" wrapText="1"/>
    </xf>
    <xf numFmtId="0" fontId="28" fillId="0" borderId="46" xfId="0" applyFont="1" applyBorder="1" applyAlignment="1" applyProtection="1">
      <alignment vertical="center"/>
      <protection locked="0"/>
    </xf>
    <xf numFmtId="0" fontId="29" fillId="0" borderId="47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top" wrapText="1"/>
    </xf>
    <xf numFmtId="0" fontId="24" fillId="0" borderId="35" xfId="0" applyFont="1" applyBorder="1" applyAlignment="1" applyProtection="1">
      <alignment horizontal="right" vertical="center" wrapText="1"/>
      <protection locked="0"/>
    </xf>
    <xf numFmtId="0" fontId="24" fillId="0" borderId="36" xfId="0" applyFont="1" applyBorder="1" applyAlignment="1">
      <alignment horizontal="justify" vertical="center" wrapText="1"/>
    </xf>
    <xf numFmtId="0" fontId="24" fillId="0" borderId="36" xfId="0" applyFont="1" applyBorder="1" applyAlignment="1" applyProtection="1">
      <alignment horizontal="justify" vertical="center" wrapText="1"/>
      <protection locked="0"/>
    </xf>
    <xf numFmtId="0" fontId="24" fillId="0" borderId="37" xfId="0" applyFont="1" applyBorder="1" applyAlignment="1" applyProtection="1">
      <alignment vertical="center" wrapText="1"/>
      <protection locked="0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shrinkToFit="1"/>
    </xf>
    <xf numFmtId="0" fontId="27" fillId="0" borderId="1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" fillId="0" borderId="0" xfId="46">
      <alignment vertical="center"/>
    </xf>
    <xf numFmtId="0" fontId="39" fillId="34" borderId="48" xfId="47" applyFont="1" applyFill="1" applyBorder="1" applyAlignment="1">
      <alignment horizontal="center"/>
    </xf>
    <xf numFmtId="0" fontId="39" fillId="0" borderId="49" xfId="47" applyFont="1" applyFill="1" applyBorder="1" applyAlignment="1">
      <alignment horizontal="right" wrapText="1"/>
    </xf>
    <xf numFmtId="0" fontId="39" fillId="0" borderId="49" xfId="47" applyNumberFormat="1" applyFont="1" applyFill="1" applyBorder="1" applyAlignment="1">
      <alignment wrapText="1"/>
    </xf>
    <xf numFmtId="0" fontId="39" fillId="0" borderId="49" xfId="47" applyFont="1" applyFill="1" applyBorder="1" applyAlignment="1">
      <alignment wrapText="1"/>
    </xf>
    <xf numFmtId="0" fontId="27" fillId="0" borderId="10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4" fillId="0" borderId="0" xfId="42" applyFont="1" applyAlignment="1">
      <alignment horizontal="left" vertical="center" wrapText="1"/>
    </xf>
    <xf numFmtId="0" fontId="33" fillId="0" borderId="23" xfId="42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" fillId="0" borderId="0" xfId="46" applyFont="1" applyAlignment="1">
      <alignment horizontal="center" vertical="center"/>
    </xf>
    <xf numFmtId="0" fontId="2" fillId="0" borderId="0" xfId="46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標準 4" xfId="45" xr:uid="{6955C63E-E928-4173-B2BD-BACF7066E2C1}"/>
    <cellStyle name="標準 5" xfId="46" xr:uid="{8CBF9EED-9F4D-4909-BCA1-81550E2B3A9E}"/>
    <cellStyle name="標準_Sheet3" xfId="47" xr:uid="{B00A0C2E-347D-47C9-8373-33CB6B51AF1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70" zoomScaleNormal="70" zoomScaleSheetLayoutView="70" workbookViewId="0">
      <selection activeCell="B2" sqref="B2:C2"/>
    </sheetView>
  </sheetViews>
  <sheetFormatPr defaultRowHeight="13.5"/>
  <cols>
    <col min="1" max="4" width="25.625" style="7" customWidth="1"/>
    <col min="5" max="16384" width="9" style="7"/>
  </cols>
  <sheetData>
    <row r="1" spans="1:8" ht="21.6" customHeight="1">
      <c r="A1" s="2"/>
      <c r="B1" s="2"/>
      <c r="C1" s="3"/>
      <c r="D1" s="3"/>
      <c r="H1" s="7" t="str">
        <f ca="1">REPLACE(LEFT(CELL("filename",$A$1),FIND("]",CELL("filename",$A$1))-1),1,FIND("[",CELL("filename",$A$1)),)</f>
        <v>02-3_出席連絡票_賛助会員.xlsx</v>
      </c>
    </row>
    <row r="2" spans="1:8" ht="60.75" customHeight="1">
      <c r="B2" s="74" t="str">
        <f>IFERROR(VLOOKUP(入力用!A12,賛助会員!$B$1:$I$1352,6,FALSE),"")</f>
        <v/>
      </c>
      <c r="C2" s="74"/>
      <c r="D2" s="64" t="s">
        <v>1107</v>
      </c>
      <c r="H2" s="7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75" t="s">
        <v>1138</v>
      </c>
      <c r="B4" s="75"/>
      <c r="C4" s="75"/>
      <c r="D4" s="76"/>
    </row>
    <row r="5" spans="1:8" ht="21.6" customHeight="1">
      <c r="A5" s="75" t="s">
        <v>0</v>
      </c>
      <c r="B5" s="75"/>
      <c r="C5" s="75"/>
      <c r="D5" s="76"/>
    </row>
    <row r="6" spans="1:8" ht="21.6" customHeight="1">
      <c r="A6" s="4"/>
      <c r="B6" s="4" t="str">
        <f>IFERROR(VLOOKUP(入力用!A16,賛助会員!$B$1:$I$1352,10,FALSE),"")</f>
        <v/>
      </c>
      <c r="C6" s="4"/>
    </row>
    <row r="7" spans="1:8" ht="21.6" customHeight="1">
      <c r="A7" s="77" t="s">
        <v>73</v>
      </c>
      <c r="B7" s="77"/>
      <c r="C7" s="77"/>
      <c r="D7" s="78"/>
    </row>
    <row r="8" spans="1:8" ht="21.6" customHeight="1" thickBot="1">
      <c r="A8" s="5"/>
      <c r="B8" s="5"/>
      <c r="C8" s="5"/>
    </row>
    <row r="9" spans="1:8" ht="42.95" customHeight="1" thickBot="1">
      <c r="A9" s="82" t="s">
        <v>6</v>
      </c>
      <c r="B9" s="83"/>
      <c r="C9" s="83"/>
      <c r="D9" s="84"/>
    </row>
    <row r="10" spans="1:8" ht="42.95" hidden="1" customHeight="1">
      <c r="A10" s="49" t="s">
        <v>76</v>
      </c>
      <c r="B10" s="90" t="s">
        <v>79</v>
      </c>
      <c r="C10" s="90"/>
      <c r="D10" s="91"/>
    </row>
    <row r="11" spans="1:8" ht="42.95" customHeight="1">
      <c r="A11" s="39" t="s">
        <v>7</v>
      </c>
      <c r="B11" s="62" t="s">
        <v>9</v>
      </c>
      <c r="C11" s="62" t="s">
        <v>1</v>
      </c>
      <c r="D11" s="63" t="s">
        <v>3</v>
      </c>
    </row>
    <row r="12" spans="1:8" ht="42.95" customHeight="1">
      <c r="A12" s="58"/>
      <c r="B12" s="59" t="str">
        <f>IFERROR(VLOOKUP(A12,賛助会員!$B$1:$I$1352,2,FALSE),"")</f>
        <v/>
      </c>
      <c r="C12" s="60"/>
      <c r="D12" s="61"/>
    </row>
    <row r="13" spans="1:8" ht="42.95" customHeight="1">
      <c r="A13" s="40"/>
      <c r="B13" s="41" t="str">
        <f>IFERROR(VLOOKUP(A13,賛助会員!$B$1:$I$1352,2,FALSE),"")</f>
        <v/>
      </c>
      <c r="C13" s="42"/>
      <c r="D13" s="43"/>
    </row>
    <row r="14" spans="1:8" ht="42.95" customHeight="1">
      <c r="A14" s="40"/>
      <c r="B14" s="41" t="str">
        <f>IFERROR(VLOOKUP(A14,賛助会員!$B$1:$I$1352,2,FALSE),"")</f>
        <v/>
      </c>
      <c r="C14" s="44"/>
      <c r="D14" s="43"/>
    </row>
    <row r="15" spans="1:8" ht="42.95" customHeight="1">
      <c r="A15" s="40"/>
      <c r="B15" s="41" t="str">
        <f>IFERROR(VLOOKUP(A15,賛助会員!$B$1:$I$1352,2,FALSE),"")</f>
        <v/>
      </c>
      <c r="C15" s="44"/>
      <c r="D15" s="43"/>
    </row>
    <row r="16" spans="1:8" ht="42.95" customHeight="1">
      <c r="A16" s="45"/>
      <c r="B16" s="46" t="str">
        <f>IFERROR(VLOOKUP(A16,賛助会員!$B$1:$I$1352,2,FALSE),"")</f>
        <v/>
      </c>
      <c r="C16" s="47"/>
      <c r="D16" s="48"/>
    </row>
    <row r="17" spans="1:4" ht="58.5" hidden="1" customHeight="1">
      <c r="A17" s="39" t="s">
        <v>78</v>
      </c>
      <c r="B17" s="87"/>
      <c r="C17" s="88"/>
      <c r="D17" s="89"/>
    </row>
    <row r="18" spans="1:4" ht="42.95" customHeight="1">
      <c r="A18" s="55" t="s">
        <v>75</v>
      </c>
      <c r="B18" s="56"/>
      <c r="C18" s="56"/>
      <c r="D18" s="57"/>
    </row>
    <row r="19" spans="1:4" ht="42.95" customHeight="1">
      <c r="A19" s="51" t="s">
        <v>5</v>
      </c>
      <c r="B19" s="52"/>
      <c r="C19" s="53" t="s">
        <v>8</v>
      </c>
      <c r="D19" s="54"/>
    </row>
    <row r="20" spans="1:4" ht="42.95" customHeight="1" thickBot="1">
      <c r="A20" s="36" t="s">
        <v>4</v>
      </c>
      <c r="B20" s="33"/>
      <c r="C20" s="37" t="s">
        <v>67</v>
      </c>
      <c r="D20" s="50"/>
    </row>
    <row r="21" spans="1:4" ht="21.6" customHeight="1">
      <c r="A21" s="6"/>
      <c r="B21" s="6"/>
      <c r="C21" s="6"/>
    </row>
    <row r="22" spans="1:4" ht="21.6" customHeight="1">
      <c r="A22" s="79" t="s">
        <v>2</v>
      </c>
      <c r="B22" s="79"/>
      <c r="C22" s="79"/>
      <c r="D22" s="76"/>
    </row>
    <row r="23" spans="1:4" ht="36" customHeight="1">
      <c r="A23" s="80" t="s">
        <v>1140</v>
      </c>
      <c r="B23" s="80"/>
      <c r="C23" s="80"/>
      <c r="D23" s="80"/>
    </row>
    <row r="24" spans="1:4" ht="24" customHeight="1">
      <c r="A24" s="35" t="s">
        <v>74</v>
      </c>
      <c r="B24" s="86" t="s">
        <v>72</v>
      </c>
      <c r="C24" s="86"/>
      <c r="D24" s="86"/>
    </row>
    <row r="25" spans="1:4" ht="37.5" customHeight="1">
      <c r="A25" s="85" t="s">
        <v>1139</v>
      </c>
      <c r="B25" s="85"/>
      <c r="C25" s="85"/>
      <c r="D25" s="85"/>
    </row>
    <row r="26" spans="1:4" ht="37.5" customHeight="1">
      <c r="A26" s="85" t="s">
        <v>1136</v>
      </c>
      <c r="B26" s="85"/>
      <c r="C26" s="85"/>
      <c r="D26" s="85"/>
    </row>
    <row r="27" spans="1:4" ht="36" customHeight="1">
      <c r="A27" s="81" t="s">
        <v>1137</v>
      </c>
      <c r="B27" s="81"/>
      <c r="C27" s="81"/>
      <c r="D27" s="76"/>
    </row>
    <row r="28" spans="1:4" ht="17.25">
      <c r="A28" s="1"/>
      <c r="B28" s="1"/>
      <c r="C28" s="1"/>
    </row>
    <row r="29" spans="1:4" ht="17.25">
      <c r="A29" s="1"/>
      <c r="B29" s="1"/>
      <c r="C29" s="1"/>
    </row>
    <row r="30" spans="1:4">
      <c r="A30" s="32"/>
    </row>
  </sheetData>
  <sheetProtection password="ED23" sheet="1" objects="1" scenarios="1"/>
  <mergeCells count="13">
    <mergeCell ref="A23:D23"/>
    <mergeCell ref="A27:D27"/>
    <mergeCell ref="A9:D9"/>
    <mergeCell ref="A25:D25"/>
    <mergeCell ref="B24:D24"/>
    <mergeCell ref="B17:D17"/>
    <mergeCell ref="B10:D10"/>
    <mergeCell ref="A26:D26"/>
    <mergeCell ref="B2:C2"/>
    <mergeCell ref="A4:D4"/>
    <mergeCell ref="A5:D5"/>
    <mergeCell ref="A7:D7"/>
    <mergeCell ref="A22:D22"/>
  </mergeCells>
  <phoneticPr fontId="26"/>
  <dataValidations count="1">
    <dataValidation imeMode="halfAlpha" allowBlank="1" showInputMessage="1" showErrorMessage="1" sqref="B17:D17" xr:uid="{9302FB47-E421-4108-A32F-6667DC3725E1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04"/>
  <sheetViews>
    <sheetView zoomScaleNormal="100" zoomScaleSheetLayoutView="80" workbookViewId="0">
      <selection activeCell="A2" sqref="A2"/>
    </sheetView>
  </sheetViews>
  <sheetFormatPr defaultRowHeight="13.5"/>
  <cols>
    <col min="1" max="1" width="9.75" style="9" bestFit="1" customWidth="1"/>
    <col min="2" max="2" width="9.75" bestFit="1" customWidth="1"/>
    <col min="3" max="3" width="20.625" customWidth="1"/>
    <col min="4" max="4" width="35.625" customWidth="1"/>
    <col min="5" max="5" width="14.375" style="10" customWidth="1"/>
    <col min="6" max="6" width="15" bestFit="1" customWidth="1"/>
    <col min="7" max="10" width="15" customWidth="1"/>
    <col min="11" max="11" width="19.125" style="10" customWidth="1"/>
    <col min="12" max="12" width="19.25" bestFit="1" customWidth="1"/>
    <col min="13" max="13" width="12.625" bestFit="1" customWidth="1"/>
    <col min="14" max="14" width="17.375" bestFit="1" customWidth="1"/>
    <col min="15" max="15" width="24.375" bestFit="1" customWidth="1"/>
  </cols>
  <sheetData>
    <row r="1" spans="1:15" ht="27">
      <c r="A1" s="15" t="s">
        <v>10</v>
      </c>
      <c r="B1" s="16" t="s">
        <v>64</v>
      </c>
      <c r="C1" s="16" t="s">
        <v>11</v>
      </c>
      <c r="D1" s="16" t="s">
        <v>65</v>
      </c>
      <c r="E1" s="20" t="s">
        <v>66</v>
      </c>
      <c r="F1" s="16" t="s">
        <v>77</v>
      </c>
      <c r="G1" s="16" t="s">
        <v>1130</v>
      </c>
      <c r="H1" s="16" t="s">
        <v>1131</v>
      </c>
      <c r="I1" s="16" t="s">
        <v>1135</v>
      </c>
      <c r="J1" s="16" t="s">
        <v>1132</v>
      </c>
      <c r="K1" s="38" t="s">
        <v>1133</v>
      </c>
      <c r="L1" s="21" t="s">
        <v>68</v>
      </c>
      <c r="M1" s="21" t="s">
        <v>69</v>
      </c>
      <c r="N1" s="21" t="s">
        <v>70</v>
      </c>
      <c r="O1" s="22" t="s">
        <v>71</v>
      </c>
    </row>
    <row r="2" spans="1:15" ht="20.100000000000001" customHeight="1">
      <c r="A2" s="17">
        <f>入力用!A12</f>
        <v>0</v>
      </c>
      <c r="B2" s="18" t="e">
        <f>VLOOKUP(入力用!A12,賛助会員!$B$1:$I$1352,8,FALSE)</f>
        <v>#N/A</v>
      </c>
      <c r="C2" s="19" t="str">
        <f>入力用!B12</f>
        <v/>
      </c>
      <c r="D2" s="19" t="str">
        <f>(入力用!C12)&amp;""</f>
        <v/>
      </c>
      <c r="E2" s="23" t="str">
        <f>(入力用!D12)&amp;""</f>
        <v/>
      </c>
      <c r="F2" s="65" t="str">
        <f>入力用!B10</f>
        <v>Webによる出席</v>
      </c>
      <c r="G2" s="72" t="e">
        <f>INDEX(賛助会員!$1:$1048576,MATCH(集計用!A2,賛助会員!$B:$B,0),1)</f>
        <v>#N/A</v>
      </c>
      <c r="H2" s="65" t="e">
        <f>VLOOKUP(A2,賛助会員!$B:$I,6,FALSE)</f>
        <v>#N/A</v>
      </c>
      <c r="I2" s="65"/>
      <c r="J2" s="65" t="e">
        <f>VLOOKUP(入力用!A12,賛助会員!$B:$E,4,FALSE)</f>
        <v>#N/A</v>
      </c>
      <c r="K2" s="23">
        <f>入力用!B17</f>
        <v>0</v>
      </c>
      <c r="L2" s="24">
        <f>入力用!B19</f>
        <v>0</v>
      </c>
      <c r="M2" s="24">
        <f>入力用!D19</f>
        <v>0</v>
      </c>
      <c r="N2" s="34">
        <f>入力用!B20</f>
        <v>0</v>
      </c>
      <c r="O2" s="25">
        <f>入力用!D20</f>
        <v>0</v>
      </c>
    </row>
    <row r="3" spans="1:15" ht="20.100000000000001" customHeight="1">
      <c r="A3" s="17">
        <f>入力用!A13</f>
        <v>0</v>
      </c>
      <c r="B3" s="18" t="e">
        <f>VLOOKUP(入力用!A13,賛助会員!$B$1:$I$1352,8,FALSE)</f>
        <v>#N/A</v>
      </c>
      <c r="C3" s="19" t="str">
        <f>入力用!B13</f>
        <v/>
      </c>
      <c r="D3" s="19" t="str">
        <f>(入力用!C13)&amp;""</f>
        <v/>
      </c>
      <c r="E3" s="23" t="str">
        <f>(入力用!D13)&amp;""</f>
        <v/>
      </c>
      <c r="F3" s="65" t="str">
        <f>入力用!B10</f>
        <v>Webによる出席</v>
      </c>
      <c r="G3" s="72" t="e">
        <f>INDEX(賛助会員!$1:$1048576,MATCH(集計用!A3,賛助会員!$B:$B,0),1)</f>
        <v>#N/A</v>
      </c>
      <c r="H3" s="65" t="e">
        <f>VLOOKUP(A3,賛助会員!$B:$I,6,FALSE)</f>
        <v>#N/A</v>
      </c>
      <c r="I3" s="65"/>
      <c r="J3" s="65" t="e">
        <f>VLOOKUP(入力用!A13,賛助会員!$B:$E,4,FALSE)</f>
        <v>#N/A</v>
      </c>
      <c r="K3" s="23"/>
      <c r="L3" s="24"/>
      <c r="M3" s="24"/>
      <c r="N3" s="24"/>
      <c r="O3" s="25"/>
    </row>
    <row r="4" spans="1:15" ht="20.100000000000001" customHeight="1">
      <c r="A4" s="17">
        <f>入力用!A14</f>
        <v>0</v>
      </c>
      <c r="B4" s="18" t="e">
        <f>VLOOKUP(入力用!A14,賛助会員!$B$1:$I$1352,8,FALSE)</f>
        <v>#N/A</v>
      </c>
      <c r="C4" s="19" t="str">
        <f>入力用!B14</f>
        <v/>
      </c>
      <c r="D4" s="19" t="str">
        <f>(入力用!C14)&amp;""</f>
        <v/>
      </c>
      <c r="E4" s="23" t="str">
        <f>(入力用!D14)&amp;""</f>
        <v/>
      </c>
      <c r="F4" s="65" t="str">
        <f>入力用!B10</f>
        <v>Webによる出席</v>
      </c>
      <c r="G4" s="72" t="e">
        <f>INDEX(賛助会員!$1:$1048576,MATCH(集計用!A4,賛助会員!$B:$B,0),1)</f>
        <v>#N/A</v>
      </c>
      <c r="H4" s="65" t="e">
        <f>VLOOKUP(A4,賛助会員!$B:$I,6,FALSE)</f>
        <v>#N/A</v>
      </c>
      <c r="I4" s="65"/>
      <c r="J4" s="65" t="e">
        <f>VLOOKUP(入力用!A14,賛助会員!$B:$E,4,FALSE)</f>
        <v>#N/A</v>
      </c>
      <c r="K4" s="23"/>
      <c r="L4" s="24"/>
      <c r="M4" s="24"/>
      <c r="N4" s="24"/>
      <c r="O4" s="25"/>
    </row>
    <row r="5" spans="1:15" ht="20.100000000000001" customHeight="1">
      <c r="A5" s="17">
        <f>入力用!A15</f>
        <v>0</v>
      </c>
      <c r="B5" s="18" t="e">
        <f>VLOOKUP(入力用!A15,賛助会員!$B$1:$I$1352,8,FALSE)</f>
        <v>#N/A</v>
      </c>
      <c r="C5" s="19" t="str">
        <f>入力用!B15</f>
        <v/>
      </c>
      <c r="D5" s="19" t="str">
        <f>(入力用!C15)&amp;""</f>
        <v/>
      </c>
      <c r="E5" s="23" t="str">
        <f>(入力用!D15)&amp;""</f>
        <v/>
      </c>
      <c r="F5" s="65" t="str">
        <f>入力用!B10</f>
        <v>Webによる出席</v>
      </c>
      <c r="G5" s="72" t="e">
        <f>INDEX(賛助会員!$1:$1048576,MATCH(集計用!A5,賛助会員!$B:$B,0),1)</f>
        <v>#N/A</v>
      </c>
      <c r="H5" s="65" t="e">
        <f>VLOOKUP(A5,賛助会員!$B:$I,6,FALSE)</f>
        <v>#N/A</v>
      </c>
      <c r="I5" s="65"/>
      <c r="J5" s="65" t="e">
        <f>VLOOKUP(入力用!A15,賛助会員!$B:$E,4,FALSE)</f>
        <v>#N/A</v>
      </c>
      <c r="K5" s="23"/>
      <c r="L5" s="24"/>
      <c r="M5" s="24"/>
      <c r="N5" s="24"/>
      <c r="O5" s="25"/>
    </row>
    <row r="6" spans="1:15" ht="20.100000000000001" customHeight="1">
      <c r="A6" s="26">
        <f>入力用!A16</f>
        <v>0</v>
      </c>
      <c r="B6" s="27" t="e">
        <f>VLOOKUP(入力用!A16,賛助会員!$B$1:$I$1352,8,FALSE)</f>
        <v>#N/A</v>
      </c>
      <c r="C6" s="28" t="str">
        <f>入力用!B16</f>
        <v/>
      </c>
      <c r="D6" s="28" t="str">
        <f>(入力用!C16)&amp;""</f>
        <v/>
      </c>
      <c r="E6" s="29" t="str">
        <f>(入力用!D16)&amp;""</f>
        <v/>
      </c>
      <c r="F6" s="66" t="str">
        <f>入力用!B10</f>
        <v>Webによる出席</v>
      </c>
      <c r="G6" s="73" t="e">
        <f>INDEX(賛助会員!$1:$1048576,MATCH(集計用!A6,賛助会員!$B:$B,0),1)</f>
        <v>#N/A</v>
      </c>
      <c r="H6" s="66" t="e">
        <f>VLOOKUP(A6,賛助会員!$B:$I,6,FALSE)</f>
        <v>#N/A</v>
      </c>
      <c r="I6" s="66"/>
      <c r="J6" s="66" t="e">
        <f>VLOOKUP(入力用!A16,賛助会員!$B:$E,4,FALSE)</f>
        <v>#N/A</v>
      </c>
      <c r="K6" s="29"/>
      <c r="L6" s="30"/>
      <c r="M6" s="30"/>
      <c r="N6" s="30"/>
      <c r="O6" s="31"/>
    </row>
    <row r="7" spans="1:15" ht="20.100000000000001" customHeight="1">
      <c r="A7" s="11"/>
      <c r="B7" s="12"/>
      <c r="C7" s="13"/>
      <c r="D7" s="13"/>
      <c r="E7" s="14"/>
      <c r="F7" s="12"/>
      <c r="G7" s="12"/>
      <c r="H7" s="12"/>
      <c r="I7" s="12"/>
      <c r="J7" s="12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2"/>
      <c r="H8" s="12"/>
      <c r="I8" s="12"/>
      <c r="J8" s="12"/>
      <c r="K8" s="14"/>
    </row>
    <row r="9" spans="1:15" ht="20.100000000000001" customHeight="1">
      <c r="A9" s="11"/>
      <c r="B9" s="12"/>
      <c r="C9" s="13"/>
      <c r="D9" s="13"/>
      <c r="E9" s="14"/>
      <c r="F9" s="12"/>
      <c r="G9" s="12"/>
      <c r="H9" s="12"/>
      <c r="I9" s="12"/>
      <c r="J9" s="12"/>
      <c r="K9" s="14"/>
    </row>
    <row r="10" spans="1:15" ht="20.100000000000001" customHeight="1">
      <c r="A10" s="11"/>
      <c r="B10" s="12"/>
      <c r="C10" s="13"/>
      <c r="D10" s="13"/>
      <c r="E10" s="14"/>
      <c r="F10" s="12"/>
      <c r="G10" s="12"/>
      <c r="H10" s="12"/>
      <c r="I10" s="12"/>
      <c r="J10" s="12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2"/>
      <c r="H11" s="12"/>
      <c r="I11" s="12"/>
      <c r="J11" s="12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2"/>
      <c r="H12" s="12"/>
      <c r="I12" s="12"/>
      <c r="J12" s="12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2"/>
      <c r="H13" s="12"/>
      <c r="I13" s="12"/>
      <c r="J13" s="12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2"/>
      <c r="H14" s="12"/>
      <c r="I14" s="12"/>
      <c r="J14" s="12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2"/>
      <c r="H15" s="12"/>
      <c r="I15" s="12"/>
      <c r="J15" s="12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2"/>
      <c r="H16" s="12"/>
      <c r="I16" s="12"/>
      <c r="J16" s="12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2"/>
      <c r="H17" s="12"/>
      <c r="I17" s="12"/>
      <c r="J17" s="12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2"/>
      <c r="H18" s="12"/>
      <c r="I18" s="12"/>
      <c r="J18" s="12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2"/>
      <c r="H19" s="12"/>
      <c r="I19" s="12"/>
      <c r="J19" s="12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2"/>
      <c r="H20" s="12"/>
      <c r="I20" s="12"/>
      <c r="J20" s="12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2"/>
      <c r="H21" s="12"/>
      <c r="I21" s="12"/>
      <c r="J21" s="12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2"/>
      <c r="H22" s="12"/>
      <c r="I22" s="12"/>
      <c r="J22" s="12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2"/>
      <c r="H23" s="12"/>
      <c r="I23" s="12"/>
      <c r="J23" s="12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2"/>
      <c r="H24" s="12"/>
      <c r="I24" s="12"/>
      <c r="J24" s="12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2"/>
      <c r="H25" s="12"/>
      <c r="I25" s="12"/>
      <c r="J25" s="12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2"/>
      <c r="H26" s="12"/>
      <c r="I26" s="12"/>
      <c r="J26" s="12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2"/>
      <c r="H27" s="12"/>
      <c r="I27" s="12"/>
      <c r="J27" s="12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2"/>
      <c r="H28" s="12"/>
      <c r="I28" s="12"/>
      <c r="J28" s="12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2"/>
      <c r="H29" s="12"/>
      <c r="I29" s="12"/>
      <c r="J29" s="12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2"/>
      <c r="H30" s="12"/>
      <c r="I30" s="12"/>
      <c r="J30" s="12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2"/>
      <c r="H31" s="12"/>
      <c r="I31" s="12"/>
      <c r="J31" s="12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2"/>
      <c r="H32" s="12"/>
      <c r="I32" s="12"/>
      <c r="J32" s="12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2"/>
      <c r="H33" s="12"/>
      <c r="I33" s="12"/>
      <c r="J33" s="12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2"/>
      <c r="H34" s="12"/>
      <c r="I34" s="12"/>
      <c r="J34" s="12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2"/>
      <c r="H35" s="12"/>
      <c r="I35" s="12"/>
      <c r="J35" s="12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2"/>
      <c r="H36" s="12"/>
      <c r="I36" s="12"/>
      <c r="J36" s="12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2"/>
      <c r="H37" s="12"/>
      <c r="I37" s="12"/>
      <c r="J37" s="12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2"/>
      <c r="H38" s="12"/>
      <c r="I38" s="12"/>
      <c r="J38" s="12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2"/>
      <c r="H39" s="12"/>
      <c r="I39" s="12"/>
      <c r="J39" s="12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2"/>
      <c r="H40" s="12"/>
      <c r="I40" s="12"/>
      <c r="J40" s="12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2"/>
      <c r="H41" s="12"/>
      <c r="I41" s="12"/>
      <c r="J41" s="12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2"/>
      <c r="H42" s="12"/>
      <c r="I42" s="12"/>
      <c r="J42" s="12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2"/>
      <c r="H43" s="12"/>
      <c r="I43" s="12"/>
      <c r="J43" s="12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2"/>
      <c r="H44" s="12"/>
      <c r="I44" s="12"/>
      <c r="J44" s="12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2"/>
      <c r="H45" s="12"/>
      <c r="I45" s="12"/>
      <c r="J45" s="12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2"/>
      <c r="H46" s="12"/>
      <c r="I46" s="12"/>
      <c r="J46" s="12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2"/>
      <c r="H47" s="12"/>
      <c r="I47" s="12"/>
      <c r="J47" s="12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2"/>
      <c r="H48" s="12"/>
      <c r="I48" s="12"/>
      <c r="J48" s="12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2"/>
      <c r="H49" s="12"/>
      <c r="I49" s="12"/>
      <c r="J49" s="12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2"/>
      <c r="H50" s="12"/>
      <c r="I50" s="12"/>
      <c r="J50" s="12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2"/>
      <c r="H51" s="12"/>
      <c r="I51" s="12"/>
      <c r="J51" s="12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2"/>
      <c r="H52" s="12"/>
      <c r="I52" s="12"/>
      <c r="J52" s="12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2"/>
      <c r="H53" s="12"/>
      <c r="I53" s="12"/>
      <c r="J53" s="12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2"/>
      <c r="H54" s="12"/>
      <c r="I54" s="12"/>
      <c r="J54" s="12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2"/>
      <c r="H55" s="12"/>
      <c r="I55" s="12"/>
      <c r="J55" s="12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2"/>
      <c r="H56" s="12"/>
      <c r="I56" s="12"/>
      <c r="J56" s="12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2"/>
      <c r="H57" s="12"/>
      <c r="I57" s="12"/>
      <c r="J57" s="12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2"/>
      <c r="H58" s="12"/>
      <c r="I58" s="12"/>
      <c r="J58" s="12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2"/>
      <c r="H59" s="12"/>
      <c r="I59" s="12"/>
      <c r="J59" s="12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2"/>
      <c r="H60" s="12"/>
      <c r="I60" s="12"/>
      <c r="J60" s="12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2"/>
      <c r="H61" s="12"/>
      <c r="I61" s="12"/>
      <c r="J61" s="12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2"/>
      <c r="H62" s="12"/>
      <c r="I62" s="12"/>
      <c r="J62" s="12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2"/>
      <c r="H63" s="12"/>
      <c r="I63" s="12"/>
      <c r="J63" s="12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2"/>
      <c r="H64" s="12"/>
      <c r="I64" s="12"/>
      <c r="J64" s="12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2"/>
      <c r="H65" s="12"/>
      <c r="I65" s="12"/>
      <c r="J65" s="12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2"/>
      <c r="H66" s="12"/>
      <c r="I66" s="12"/>
      <c r="J66" s="12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2"/>
      <c r="H67" s="12"/>
      <c r="I67" s="12"/>
      <c r="J67" s="12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2"/>
      <c r="H68" s="12"/>
      <c r="I68" s="12"/>
      <c r="J68" s="12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2"/>
      <c r="H69" s="12"/>
      <c r="I69" s="12"/>
      <c r="J69" s="12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2"/>
      <c r="H70" s="12"/>
      <c r="I70" s="12"/>
      <c r="J70" s="12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2"/>
      <c r="H71" s="12"/>
      <c r="I71" s="12"/>
      <c r="J71" s="12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2"/>
      <c r="H72" s="12"/>
      <c r="I72" s="12"/>
      <c r="J72" s="12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2"/>
      <c r="H73" s="12"/>
      <c r="I73" s="12"/>
      <c r="J73" s="12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2"/>
      <c r="H74" s="12"/>
      <c r="I74" s="12"/>
      <c r="J74" s="12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2"/>
      <c r="H75" s="12"/>
      <c r="I75" s="12"/>
      <c r="J75" s="12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2"/>
      <c r="H76" s="12"/>
      <c r="I76" s="12"/>
      <c r="J76" s="12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2"/>
      <c r="H77" s="12"/>
      <c r="I77" s="12"/>
      <c r="J77" s="12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2"/>
      <c r="H78" s="12"/>
      <c r="I78" s="12"/>
      <c r="J78" s="12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2"/>
      <c r="H79" s="12"/>
      <c r="I79" s="12"/>
      <c r="J79" s="12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2"/>
      <c r="H80" s="12"/>
      <c r="I80" s="12"/>
      <c r="J80" s="12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2"/>
      <c r="H81" s="12"/>
      <c r="I81" s="12"/>
      <c r="J81" s="12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2"/>
      <c r="H82" s="12"/>
      <c r="I82" s="12"/>
      <c r="J82" s="12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2"/>
      <c r="H83" s="12"/>
      <c r="I83" s="12"/>
      <c r="J83" s="12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2"/>
      <c r="H84" s="12"/>
      <c r="I84" s="12"/>
      <c r="J84" s="12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2"/>
      <c r="H85" s="12"/>
      <c r="I85" s="12"/>
      <c r="J85" s="12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2"/>
      <c r="H86" s="12"/>
      <c r="I86" s="12"/>
      <c r="J86" s="12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2"/>
      <c r="H87" s="12"/>
      <c r="I87" s="12"/>
      <c r="J87" s="12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2"/>
      <c r="H88" s="12"/>
      <c r="I88" s="12"/>
      <c r="J88" s="12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2"/>
      <c r="H89" s="12"/>
      <c r="I89" s="12"/>
      <c r="J89" s="12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2"/>
      <c r="H90" s="12"/>
      <c r="I90" s="12"/>
      <c r="J90" s="12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2"/>
      <c r="H91" s="12"/>
      <c r="I91" s="12"/>
      <c r="J91" s="12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2"/>
      <c r="H92" s="12"/>
      <c r="I92" s="12"/>
      <c r="J92" s="12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2"/>
      <c r="H93" s="12"/>
      <c r="I93" s="12"/>
      <c r="J93" s="12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2"/>
      <c r="H94" s="12"/>
      <c r="I94" s="12"/>
      <c r="J94" s="12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2"/>
      <c r="H95" s="12"/>
      <c r="I95" s="12"/>
      <c r="J95" s="12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2"/>
      <c r="H96" s="12"/>
      <c r="I96" s="12"/>
      <c r="J96" s="12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2"/>
      <c r="H97" s="12"/>
      <c r="I97" s="12"/>
      <c r="J97" s="12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2"/>
      <c r="H98" s="12"/>
      <c r="I98" s="12"/>
      <c r="J98" s="12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2"/>
      <c r="H99" s="12"/>
      <c r="I99" s="12"/>
      <c r="J99" s="12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2"/>
      <c r="H100" s="12"/>
      <c r="I100" s="12"/>
      <c r="J100" s="12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2"/>
      <c r="H101" s="12"/>
      <c r="I101" s="12"/>
      <c r="J101" s="12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2"/>
      <c r="H102" s="12"/>
      <c r="I102" s="12"/>
      <c r="J102" s="12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2"/>
      <c r="H103" s="12"/>
      <c r="I103" s="12"/>
      <c r="J103" s="12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2"/>
      <c r="H104" s="12"/>
      <c r="I104" s="12"/>
      <c r="J104" s="12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2"/>
      <c r="H105" s="12"/>
      <c r="I105" s="12"/>
      <c r="J105" s="12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2"/>
      <c r="H106" s="12"/>
      <c r="I106" s="12"/>
      <c r="J106" s="12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2"/>
      <c r="H107" s="12"/>
      <c r="I107" s="12"/>
      <c r="J107" s="12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2"/>
      <c r="H108" s="12"/>
      <c r="I108" s="12"/>
      <c r="J108" s="12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2"/>
      <c r="H109" s="12"/>
      <c r="I109" s="12"/>
      <c r="J109" s="12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2"/>
      <c r="H110" s="12"/>
      <c r="I110" s="12"/>
      <c r="J110" s="12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2"/>
      <c r="H111" s="12"/>
      <c r="I111" s="12"/>
      <c r="J111" s="12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2"/>
      <c r="H112" s="12"/>
      <c r="I112" s="12"/>
      <c r="J112" s="12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2"/>
      <c r="H113" s="12"/>
      <c r="I113" s="12"/>
      <c r="J113" s="12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2"/>
      <c r="H114" s="12"/>
      <c r="I114" s="12"/>
      <c r="J114" s="12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2"/>
      <c r="H115" s="12"/>
      <c r="I115" s="12"/>
      <c r="J115" s="12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2"/>
      <c r="H116" s="12"/>
      <c r="I116" s="12"/>
      <c r="J116" s="12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2"/>
      <c r="H117" s="12"/>
      <c r="I117" s="12"/>
      <c r="J117" s="12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2"/>
      <c r="H118" s="12"/>
      <c r="I118" s="12"/>
      <c r="J118" s="12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2"/>
      <c r="H119" s="12"/>
      <c r="I119" s="12"/>
      <c r="J119" s="12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2"/>
      <c r="H120" s="12"/>
      <c r="I120" s="12"/>
      <c r="J120" s="12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2"/>
      <c r="H121" s="12"/>
      <c r="I121" s="12"/>
      <c r="J121" s="12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2"/>
      <c r="H122" s="12"/>
      <c r="I122" s="12"/>
      <c r="J122" s="12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2"/>
      <c r="H123" s="12"/>
      <c r="I123" s="12"/>
      <c r="J123" s="12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2"/>
      <c r="H124" s="12"/>
      <c r="I124" s="12"/>
      <c r="J124" s="12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2"/>
      <c r="H125" s="12"/>
      <c r="I125" s="12"/>
      <c r="J125" s="12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2"/>
      <c r="H126" s="12"/>
      <c r="I126" s="12"/>
      <c r="J126" s="12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2"/>
      <c r="H127" s="12"/>
      <c r="I127" s="12"/>
      <c r="J127" s="12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2"/>
      <c r="H128" s="12"/>
      <c r="I128" s="12"/>
      <c r="J128" s="12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2"/>
      <c r="H129" s="12"/>
      <c r="I129" s="12"/>
      <c r="J129" s="12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2"/>
      <c r="H130" s="12"/>
      <c r="I130" s="12"/>
      <c r="J130" s="12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2"/>
      <c r="H131" s="12"/>
      <c r="I131" s="12"/>
      <c r="J131" s="12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2"/>
      <c r="H132" s="12"/>
      <c r="I132" s="12"/>
      <c r="J132" s="12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2"/>
      <c r="H133" s="12"/>
      <c r="I133" s="12"/>
      <c r="J133" s="12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2"/>
      <c r="H134" s="12"/>
      <c r="I134" s="12"/>
      <c r="J134" s="12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2"/>
      <c r="H135" s="12"/>
      <c r="I135" s="12"/>
      <c r="J135" s="12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2"/>
      <c r="H136" s="12"/>
      <c r="I136" s="12"/>
      <c r="J136" s="12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2"/>
      <c r="H137" s="12"/>
      <c r="I137" s="12"/>
      <c r="J137" s="12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2"/>
      <c r="H138" s="12"/>
      <c r="I138" s="12"/>
      <c r="J138" s="12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2"/>
      <c r="H139" s="12"/>
      <c r="I139" s="12"/>
      <c r="J139" s="12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2"/>
      <c r="H140" s="12"/>
      <c r="I140" s="12"/>
      <c r="J140" s="12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2"/>
      <c r="H141" s="12"/>
      <c r="I141" s="12"/>
      <c r="J141" s="12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2"/>
      <c r="H142" s="12"/>
      <c r="I142" s="12"/>
      <c r="J142" s="12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2"/>
      <c r="H143" s="12"/>
      <c r="I143" s="12"/>
      <c r="J143" s="12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2"/>
      <c r="H144" s="12"/>
      <c r="I144" s="12"/>
      <c r="J144" s="12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2"/>
      <c r="H145" s="12"/>
      <c r="I145" s="12"/>
      <c r="J145" s="12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2"/>
      <c r="H146" s="12"/>
      <c r="I146" s="12"/>
      <c r="J146" s="12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2"/>
      <c r="H147" s="12"/>
      <c r="I147" s="12"/>
      <c r="J147" s="12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2"/>
      <c r="H148" s="12"/>
      <c r="I148" s="12"/>
      <c r="J148" s="12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2"/>
      <c r="H149" s="12"/>
      <c r="I149" s="12"/>
      <c r="J149" s="12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2"/>
      <c r="H150" s="12"/>
      <c r="I150" s="12"/>
      <c r="J150" s="12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2"/>
      <c r="H151" s="12"/>
      <c r="I151" s="12"/>
      <c r="J151" s="12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2"/>
      <c r="H152" s="12"/>
      <c r="I152" s="12"/>
      <c r="J152" s="12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2"/>
      <c r="H153" s="12"/>
      <c r="I153" s="12"/>
      <c r="J153" s="12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2"/>
      <c r="H154" s="12"/>
      <c r="I154" s="12"/>
      <c r="J154" s="12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2"/>
      <c r="H155" s="12"/>
      <c r="I155" s="12"/>
      <c r="J155" s="12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2"/>
      <c r="H156" s="12"/>
      <c r="I156" s="12"/>
      <c r="J156" s="12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2"/>
      <c r="H157" s="12"/>
      <c r="I157" s="12"/>
      <c r="J157" s="12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2"/>
      <c r="H158" s="12"/>
      <c r="I158" s="12"/>
      <c r="J158" s="12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2"/>
      <c r="H159" s="12"/>
      <c r="I159" s="12"/>
      <c r="J159" s="12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2"/>
      <c r="H160" s="12"/>
      <c r="I160" s="12"/>
      <c r="J160" s="12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2"/>
      <c r="H161" s="12"/>
      <c r="I161" s="12"/>
      <c r="J161" s="12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2"/>
      <c r="H162" s="12"/>
      <c r="I162" s="12"/>
      <c r="J162" s="12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2"/>
      <c r="H163" s="12"/>
      <c r="I163" s="12"/>
      <c r="J163" s="12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2"/>
      <c r="H164" s="12"/>
      <c r="I164" s="12"/>
      <c r="J164" s="12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2"/>
      <c r="H165" s="12"/>
      <c r="I165" s="12"/>
      <c r="J165" s="12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2"/>
      <c r="H166" s="12"/>
      <c r="I166" s="12"/>
      <c r="J166" s="12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2"/>
      <c r="H167" s="12"/>
      <c r="I167" s="12"/>
      <c r="J167" s="12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2"/>
      <c r="H168" s="12"/>
      <c r="I168" s="12"/>
      <c r="J168" s="12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2"/>
      <c r="H169" s="12"/>
      <c r="I169" s="12"/>
      <c r="J169" s="12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2"/>
      <c r="H170" s="12"/>
      <c r="I170" s="12"/>
      <c r="J170" s="12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2"/>
      <c r="H171" s="12"/>
      <c r="I171" s="12"/>
      <c r="J171" s="12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2"/>
      <c r="H172" s="12"/>
      <c r="I172" s="12"/>
      <c r="J172" s="12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2"/>
      <c r="H173" s="12"/>
      <c r="I173" s="12"/>
      <c r="J173" s="12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2"/>
      <c r="H174" s="12"/>
      <c r="I174" s="12"/>
      <c r="J174" s="12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2"/>
      <c r="H175" s="12"/>
      <c r="I175" s="12"/>
      <c r="J175" s="12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2"/>
      <c r="H176" s="12"/>
      <c r="I176" s="12"/>
      <c r="J176" s="12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2"/>
      <c r="H177" s="12"/>
      <c r="I177" s="12"/>
      <c r="J177" s="12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2"/>
      <c r="H178" s="12"/>
      <c r="I178" s="12"/>
      <c r="J178" s="12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2"/>
      <c r="H179" s="12"/>
      <c r="I179" s="12"/>
      <c r="J179" s="12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2"/>
      <c r="H180" s="12"/>
      <c r="I180" s="12"/>
      <c r="J180" s="12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2"/>
      <c r="H181" s="12"/>
      <c r="I181" s="12"/>
      <c r="J181" s="12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2"/>
      <c r="H182" s="12"/>
      <c r="I182" s="12"/>
      <c r="J182" s="12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2"/>
      <c r="H183" s="12"/>
      <c r="I183" s="12"/>
      <c r="J183" s="12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2"/>
      <c r="H184" s="12"/>
      <c r="I184" s="12"/>
      <c r="J184" s="12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2"/>
      <c r="H185" s="12"/>
      <c r="I185" s="12"/>
      <c r="J185" s="12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2"/>
      <c r="H186" s="12"/>
      <c r="I186" s="12"/>
      <c r="J186" s="12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2"/>
      <c r="H187" s="12"/>
      <c r="I187" s="12"/>
      <c r="J187" s="12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2"/>
      <c r="H188" s="12"/>
      <c r="I188" s="12"/>
      <c r="J188" s="12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2"/>
      <c r="H189" s="12"/>
      <c r="I189" s="12"/>
      <c r="J189" s="12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2"/>
      <c r="H190" s="12"/>
      <c r="I190" s="12"/>
      <c r="J190" s="12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2"/>
      <c r="H191" s="12"/>
      <c r="I191" s="12"/>
      <c r="J191" s="12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2"/>
      <c r="H192" s="12"/>
      <c r="I192" s="12"/>
      <c r="J192" s="12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2"/>
      <c r="H193" s="12"/>
      <c r="I193" s="12"/>
      <c r="J193" s="12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2"/>
      <c r="H194" s="12"/>
      <c r="I194" s="12"/>
      <c r="J194" s="12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2"/>
      <c r="H195" s="12"/>
      <c r="I195" s="12"/>
      <c r="J195" s="12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2"/>
      <c r="H196" s="12"/>
      <c r="I196" s="12"/>
      <c r="J196" s="12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2"/>
      <c r="H197" s="12"/>
      <c r="I197" s="12"/>
      <c r="J197" s="12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2"/>
      <c r="H198" s="12"/>
      <c r="I198" s="12"/>
      <c r="J198" s="12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2"/>
      <c r="H199" s="12"/>
      <c r="I199" s="12"/>
      <c r="J199" s="12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2"/>
      <c r="H200" s="12"/>
      <c r="I200" s="12"/>
      <c r="J200" s="12"/>
      <c r="K200" s="14"/>
    </row>
    <row r="201" spans="1:11" ht="20.100000000000001" customHeight="1">
      <c r="A201" s="11"/>
      <c r="B201" s="12"/>
      <c r="C201" s="13"/>
      <c r="D201" s="13"/>
      <c r="E201" s="14"/>
      <c r="F201" s="12"/>
      <c r="G201" s="12"/>
      <c r="H201" s="12"/>
      <c r="I201" s="12"/>
      <c r="J201" s="12"/>
      <c r="K201" s="14"/>
    </row>
    <row r="202" spans="1:11" ht="20.100000000000001" customHeight="1">
      <c r="A202" s="11"/>
      <c r="B202" s="12"/>
      <c r="C202" s="13"/>
      <c r="D202" s="13"/>
      <c r="E202" s="14"/>
      <c r="F202" s="12"/>
      <c r="G202" s="12"/>
      <c r="H202" s="12"/>
      <c r="I202" s="12"/>
      <c r="J202" s="12"/>
      <c r="K202" s="14"/>
    </row>
    <row r="203" spans="1:11" ht="20.100000000000001" customHeight="1">
      <c r="A203" s="11"/>
      <c r="B203" s="12"/>
      <c r="C203" s="13"/>
      <c r="D203" s="13"/>
      <c r="E203" s="14"/>
      <c r="F203" s="12"/>
      <c r="G203" s="12"/>
      <c r="H203" s="12"/>
      <c r="I203" s="12"/>
      <c r="J203" s="12"/>
      <c r="K203" s="14"/>
    </row>
    <row r="204" spans="1:11" ht="20.100000000000001" customHeight="1">
      <c r="A204" s="11"/>
      <c r="B204" s="12"/>
      <c r="C204" s="13"/>
      <c r="D204" s="13"/>
      <c r="E204" s="14"/>
      <c r="F204" s="12"/>
      <c r="G204" s="12"/>
      <c r="H204" s="12"/>
      <c r="I204" s="12"/>
      <c r="J204" s="12"/>
      <c r="K204" s="14"/>
    </row>
  </sheetData>
  <phoneticPr fontId="26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6" manualBreakCount="6">
    <brk id="8" max="16383" man="1"/>
    <brk id="27" max="16383" man="1"/>
    <brk id="104" max="16383" man="1"/>
    <brk id="131" max="16383" man="1"/>
    <brk id="153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6111-9C4A-49FB-BCAB-5F67BF409AB6}">
  <dimension ref="A1:J575"/>
  <sheetViews>
    <sheetView workbookViewId="0">
      <selection activeCell="B2" sqref="B2"/>
    </sheetView>
  </sheetViews>
  <sheetFormatPr defaultRowHeight="13.5"/>
  <cols>
    <col min="1" max="3" width="9" style="67"/>
    <col min="4" max="4" width="49.625" style="67" customWidth="1"/>
    <col min="5" max="5" width="9" style="67"/>
    <col min="6" max="6" width="13.5" style="67" bestFit="1" customWidth="1"/>
    <col min="7" max="7" width="18.375" style="67" bestFit="1" customWidth="1"/>
    <col min="8" max="8" width="9" style="67"/>
    <col min="9" max="9" width="10.25" style="67" customWidth="1"/>
    <col min="10" max="10" width="13.5" style="67" bestFit="1" customWidth="1"/>
    <col min="11" max="16384" width="9" style="67"/>
  </cols>
  <sheetData>
    <row r="1" spans="1:10" s="93" customFormat="1">
      <c r="A1" s="92" t="s">
        <v>1134</v>
      </c>
      <c r="B1" s="93" t="s">
        <v>10</v>
      </c>
      <c r="C1" s="93" t="s">
        <v>11</v>
      </c>
      <c r="D1" s="93" t="s">
        <v>12</v>
      </c>
      <c r="E1" s="93" t="s">
        <v>80</v>
      </c>
      <c r="F1" s="93" t="s">
        <v>13</v>
      </c>
      <c r="G1" s="93" t="s">
        <v>14</v>
      </c>
      <c r="H1" s="93" t="s">
        <v>15</v>
      </c>
      <c r="I1" s="93" t="s">
        <v>16</v>
      </c>
      <c r="J1" s="92" t="s">
        <v>1184</v>
      </c>
    </row>
    <row r="2" spans="1:10">
      <c r="A2" s="67">
        <v>1</v>
      </c>
      <c r="B2" s="67">
        <v>401049</v>
      </c>
      <c r="C2" s="67" t="s">
        <v>125</v>
      </c>
      <c r="D2" s="67" t="s">
        <v>126</v>
      </c>
      <c r="E2" s="67">
        <v>4</v>
      </c>
      <c r="F2" s="67">
        <v>1</v>
      </c>
      <c r="G2" s="67" t="s">
        <v>17</v>
      </c>
      <c r="H2" s="67">
        <v>1</v>
      </c>
      <c r="I2" s="67" t="s">
        <v>18</v>
      </c>
      <c r="J2" s="67">
        <f>VLOOKUP(H2,並び替え用!$A:$C,3,FALSE)</f>
        <v>1</v>
      </c>
    </row>
    <row r="3" spans="1:10">
      <c r="A3" s="67">
        <v>2</v>
      </c>
      <c r="B3" s="67">
        <v>401044</v>
      </c>
      <c r="C3" s="67" t="s">
        <v>117</v>
      </c>
      <c r="D3" s="67" t="s">
        <v>118</v>
      </c>
      <c r="E3" s="67">
        <v>4</v>
      </c>
      <c r="F3" s="67">
        <v>1</v>
      </c>
      <c r="G3" s="67" t="s">
        <v>17</v>
      </c>
      <c r="H3" s="67">
        <v>1</v>
      </c>
      <c r="I3" s="67" t="s">
        <v>18</v>
      </c>
      <c r="J3" s="67">
        <f>VLOOKUP(H3,並び替え用!$A:$C,3,FALSE)</f>
        <v>1</v>
      </c>
    </row>
    <row r="4" spans="1:10">
      <c r="A4" s="67">
        <v>3</v>
      </c>
      <c r="B4" s="67">
        <v>401005</v>
      </c>
      <c r="C4" s="67" t="s">
        <v>81</v>
      </c>
      <c r="D4" s="67" t="s">
        <v>82</v>
      </c>
      <c r="E4" s="67">
        <v>4</v>
      </c>
      <c r="F4" s="67">
        <v>1</v>
      </c>
      <c r="G4" s="67" t="s">
        <v>17</v>
      </c>
      <c r="H4" s="67">
        <v>1</v>
      </c>
      <c r="I4" s="67" t="s">
        <v>18</v>
      </c>
      <c r="J4" s="67">
        <f>VLOOKUP(H4,並び替え用!$A:$C,3,FALSE)</f>
        <v>1</v>
      </c>
    </row>
    <row r="5" spans="1:10">
      <c r="A5" s="67">
        <v>4</v>
      </c>
      <c r="B5" s="67">
        <v>401006</v>
      </c>
      <c r="C5" s="67" t="s">
        <v>83</v>
      </c>
      <c r="D5" s="67" t="s">
        <v>84</v>
      </c>
      <c r="E5" s="67">
        <v>4</v>
      </c>
      <c r="F5" s="67">
        <v>1</v>
      </c>
      <c r="G5" s="67" t="s">
        <v>17</v>
      </c>
      <c r="H5" s="67">
        <v>1</v>
      </c>
      <c r="I5" s="67" t="s">
        <v>18</v>
      </c>
      <c r="J5" s="67">
        <f>VLOOKUP(H5,並び替え用!$A:$C,3,FALSE)</f>
        <v>1</v>
      </c>
    </row>
    <row r="6" spans="1:10">
      <c r="A6" s="67">
        <v>5</v>
      </c>
      <c r="B6" s="67">
        <v>401035</v>
      </c>
      <c r="C6" s="67" t="s">
        <v>109</v>
      </c>
      <c r="D6" s="67" t="s">
        <v>110</v>
      </c>
      <c r="E6" s="67">
        <v>4</v>
      </c>
      <c r="F6" s="67">
        <v>1</v>
      </c>
      <c r="G6" s="67" t="s">
        <v>17</v>
      </c>
      <c r="H6" s="67">
        <v>1</v>
      </c>
      <c r="I6" s="67" t="s">
        <v>18</v>
      </c>
      <c r="J6" s="67">
        <f>VLOOKUP(H6,並び替え用!$A:$C,3,FALSE)</f>
        <v>1</v>
      </c>
    </row>
    <row r="7" spans="1:10">
      <c r="A7" s="67">
        <v>6</v>
      </c>
      <c r="B7" s="67">
        <v>401033</v>
      </c>
      <c r="C7" s="67" t="s">
        <v>107</v>
      </c>
      <c r="D7" s="67" t="s">
        <v>108</v>
      </c>
      <c r="E7" s="67">
        <v>4</v>
      </c>
      <c r="F7" s="67">
        <v>1</v>
      </c>
      <c r="G7" s="67" t="s">
        <v>17</v>
      </c>
      <c r="H7" s="67">
        <v>1</v>
      </c>
      <c r="I7" s="67" t="s">
        <v>18</v>
      </c>
      <c r="J7" s="67">
        <f>VLOOKUP(H7,並び替え用!$A:$C,3,FALSE)</f>
        <v>1</v>
      </c>
    </row>
    <row r="8" spans="1:10">
      <c r="A8" s="67">
        <v>7</v>
      </c>
      <c r="B8" s="67">
        <v>401031</v>
      </c>
      <c r="C8" s="67" t="s">
        <v>105</v>
      </c>
      <c r="D8" s="67" t="s">
        <v>106</v>
      </c>
      <c r="E8" s="67">
        <v>4</v>
      </c>
      <c r="F8" s="67">
        <v>1</v>
      </c>
      <c r="G8" s="67" t="s">
        <v>17</v>
      </c>
      <c r="H8" s="67">
        <v>1</v>
      </c>
      <c r="I8" s="67" t="s">
        <v>18</v>
      </c>
      <c r="J8" s="67">
        <f>VLOOKUP(H8,並び替え用!$A:$C,3,FALSE)</f>
        <v>1</v>
      </c>
    </row>
    <row r="9" spans="1:10">
      <c r="A9" s="67">
        <v>8</v>
      </c>
      <c r="B9" s="67">
        <v>401012</v>
      </c>
      <c r="C9" s="67" t="s">
        <v>85</v>
      </c>
      <c r="D9" s="67" t="s">
        <v>86</v>
      </c>
      <c r="E9" s="67">
        <v>4</v>
      </c>
      <c r="F9" s="67">
        <v>1</v>
      </c>
      <c r="G9" s="67" t="s">
        <v>17</v>
      </c>
      <c r="H9" s="67">
        <v>1</v>
      </c>
      <c r="I9" s="67" t="s">
        <v>18</v>
      </c>
      <c r="J9" s="67">
        <f>VLOOKUP(H9,並び替え用!$A:$C,3,FALSE)</f>
        <v>1</v>
      </c>
    </row>
    <row r="10" spans="1:10">
      <c r="A10" s="67">
        <v>9</v>
      </c>
      <c r="B10" s="67">
        <v>401015</v>
      </c>
      <c r="C10" s="67" t="s">
        <v>87</v>
      </c>
      <c r="D10" s="67" t="s">
        <v>88</v>
      </c>
      <c r="E10" s="67">
        <v>4</v>
      </c>
      <c r="F10" s="67">
        <v>1</v>
      </c>
      <c r="G10" s="67" t="s">
        <v>17</v>
      </c>
      <c r="H10" s="67">
        <v>1</v>
      </c>
      <c r="I10" s="67" t="s">
        <v>18</v>
      </c>
      <c r="J10" s="67">
        <f>VLOOKUP(H10,並び替え用!$A:$C,3,FALSE)</f>
        <v>1</v>
      </c>
    </row>
    <row r="11" spans="1:10">
      <c r="A11" s="67">
        <v>10</v>
      </c>
      <c r="B11" s="67">
        <v>401037</v>
      </c>
      <c r="C11" s="67" t="s">
        <v>111</v>
      </c>
      <c r="D11" s="67" t="s">
        <v>112</v>
      </c>
      <c r="E11" s="67">
        <v>4</v>
      </c>
      <c r="F11" s="67">
        <v>1</v>
      </c>
      <c r="G11" s="67" t="s">
        <v>17</v>
      </c>
      <c r="H11" s="67">
        <v>1</v>
      </c>
      <c r="I11" s="67" t="s">
        <v>18</v>
      </c>
      <c r="J11" s="67">
        <f>VLOOKUP(H11,並び替え用!$A:$C,3,FALSE)</f>
        <v>1</v>
      </c>
    </row>
    <row r="12" spans="1:10">
      <c r="A12" s="67">
        <v>11</v>
      </c>
      <c r="B12" s="67">
        <v>401038</v>
      </c>
      <c r="C12" s="67" t="s">
        <v>113</v>
      </c>
      <c r="D12" s="67" t="s">
        <v>114</v>
      </c>
      <c r="E12" s="67">
        <v>4</v>
      </c>
      <c r="F12" s="67">
        <v>1</v>
      </c>
      <c r="G12" s="67" t="s">
        <v>17</v>
      </c>
      <c r="H12" s="67">
        <v>1</v>
      </c>
      <c r="I12" s="67" t="s">
        <v>18</v>
      </c>
      <c r="J12" s="67">
        <f>VLOOKUP(H12,並び替え用!$A:$C,3,FALSE)</f>
        <v>1</v>
      </c>
    </row>
    <row r="13" spans="1:10">
      <c r="A13" s="67">
        <v>12</v>
      </c>
      <c r="B13" s="67">
        <v>401040</v>
      </c>
      <c r="C13" s="67" t="s">
        <v>115</v>
      </c>
      <c r="D13" s="67" t="s">
        <v>116</v>
      </c>
      <c r="E13" s="67">
        <v>4</v>
      </c>
      <c r="F13" s="67">
        <v>1</v>
      </c>
      <c r="G13" s="67" t="s">
        <v>17</v>
      </c>
      <c r="H13" s="67">
        <v>1</v>
      </c>
      <c r="I13" s="67" t="s">
        <v>18</v>
      </c>
      <c r="J13" s="67">
        <f>VLOOKUP(H13,並び替え用!$A:$C,3,FALSE)</f>
        <v>1</v>
      </c>
    </row>
    <row r="14" spans="1:10">
      <c r="A14" s="67">
        <v>13</v>
      </c>
      <c r="B14" s="67">
        <v>401018</v>
      </c>
      <c r="C14" s="67" t="s">
        <v>89</v>
      </c>
      <c r="D14" s="67" t="s">
        <v>90</v>
      </c>
      <c r="E14" s="67">
        <v>4</v>
      </c>
      <c r="F14" s="67">
        <v>1</v>
      </c>
      <c r="G14" s="67" t="s">
        <v>17</v>
      </c>
      <c r="H14" s="67">
        <v>1</v>
      </c>
      <c r="I14" s="67" t="s">
        <v>18</v>
      </c>
      <c r="J14" s="67">
        <f>VLOOKUP(H14,並び替え用!$A:$C,3,FALSE)</f>
        <v>1</v>
      </c>
    </row>
    <row r="15" spans="1:10">
      <c r="A15" s="67">
        <v>14</v>
      </c>
      <c r="B15" s="67">
        <v>401048</v>
      </c>
      <c r="C15" s="67" t="s">
        <v>123</v>
      </c>
      <c r="D15" s="67" t="s">
        <v>124</v>
      </c>
      <c r="E15" s="67">
        <v>4</v>
      </c>
      <c r="F15" s="67">
        <v>1</v>
      </c>
      <c r="G15" s="67" t="s">
        <v>17</v>
      </c>
      <c r="H15" s="67">
        <v>1</v>
      </c>
      <c r="I15" s="67" t="s">
        <v>18</v>
      </c>
      <c r="J15" s="67">
        <f>VLOOKUP(H15,並び替え用!$A:$C,3,FALSE)</f>
        <v>1</v>
      </c>
    </row>
    <row r="16" spans="1:10">
      <c r="A16" s="67">
        <v>15</v>
      </c>
      <c r="B16" s="67">
        <v>401022</v>
      </c>
      <c r="C16" s="67" t="s">
        <v>93</v>
      </c>
      <c r="D16" s="67" t="s">
        <v>94</v>
      </c>
      <c r="E16" s="67">
        <v>4</v>
      </c>
      <c r="F16" s="67">
        <v>1</v>
      </c>
      <c r="G16" s="67" t="s">
        <v>17</v>
      </c>
      <c r="H16" s="67">
        <v>1</v>
      </c>
      <c r="I16" s="67" t="s">
        <v>18</v>
      </c>
      <c r="J16" s="67">
        <f>VLOOKUP(H16,並び替え用!$A:$C,3,FALSE)</f>
        <v>1</v>
      </c>
    </row>
    <row r="17" spans="1:10">
      <c r="A17" s="67">
        <v>16</v>
      </c>
      <c r="B17" s="67">
        <v>401021</v>
      </c>
      <c r="C17" s="67" t="s">
        <v>91</v>
      </c>
      <c r="D17" s="67" t="s">
        <v>92</v>
      </c>
      <c r="E17" s="67">
        <v>4</v>
      </c>
      <c r="F17" s="67">
        <v>1</v>
      </c>
      <c r="G17" s="67" t="s">
        <v>17</v>
      </c>
      <c r="H17" s="67">
        <v>1</v>
      </c>
      <c r="I17" s="67" t="s">
        <v>18</v>
      </c>
      <c r="J17" s="67">
        <f>VLOOKUP(H17,並び替え用!$A:$C,3,FALSE)</f>
        <v>1</v>
      </c>
    </row>
    <row r="18" spans="1:10">
      <c r="A18" s="67">
        <v>17</v>
      </c>
      <c r="B18" s="67">
        <v>401023</v>
      </c>
      <c r="C18" s="67" t="s">
        <v>95</v>
      </c>
      <c r="D18" s="67" t="s">
        <v>96</v>
      </c>
      <c r="E18" s="67">
        <v>4</v>
      </c>
      <c r="F18" s="67">
        <v>1</v>
      </c>
      <c r="G18" s="67" t="s">
        <v>17</v>
      </c>
      <c r="H18" s="67">
        <v>1</v>
      </c>
      <c r="I18" s="67" t="s">
        <v>18</v>
      </c>
      <c r="J18" s="67">
        <f>VLOOKUP(H18,並び替え用!$A:$C,3,FALSE)</f>
        <v>1</v>
      </c>
    </row>
    <row r="19" spans="1:10">
      <c r="A19" s="67">
        <v>18</v>
      </c>
      <c r="B19" s="67">
        <v>401024</v>
      </c>
      <c r="C19" s="67" t="s">
        <v>97</v>
      </c>
      <c r="D19" s="67" t="s">
        <v>98</v>
      </c>
      <c r="E19" s="67">
        <v>4</v>
      </c>
      <c r="F19" s="67">
        <v>1</v>
      </c>
      <c r="G19" s="67" t="s">
        <v>17</v>
      </c>
      <c r="H19" s="67">
        <v>1</v>
      </c>
      <c r="I19" s="67" t="s">
        <v>18</v>
      </c>
      <c r="J19" s="67">
        <f>VLOOKUP(H19,並び替え用!$A:$C,3,FALSE)</f>
        <v>1</v>
      </c>
    </row>
    <row r="20" spans="1:10">
      <c r="A20" s="67">
        <v>19</v>
      </c>
      <c r="B20" s="67">
        <v>401025</v>
      </c>
      <c r="C20" s="67" t="s">
        <v>99</v>
      </c>
      <c r="D20" s="67" t="s">
        <v>100</v>
      </c>
      <c r="E20" s="67">
        <v>4</v>
      </c>
      <c r="F20" s="67">
        <v>1</v>
      </c>
      <c r="G20" s="67" t="s">
        <v>17</v>
      </c>
      <c r="H20" s="67">
        <v>1</v>
      </c>
      <c r="I20" s="67" t="s">
        <v>18</v>
      </c>
      <c r="J20" s="67">
        <f>VLOOKUP(H20,並び替え用!$A:$C,3,FALSE)</f>
        <v>1</v>
      </c>
    </row>
    <row r="21" spans="1:10">
      <c r="A21" s="67">
        <v>20</v>
      </c>
      <c r="B21" s="67">
        <v>401027</v>
      </c>
      <c r="C21" s="67" t="s">
        <v>101</v>
      </c>
      <c r="D21" s="67" t="s">
        <v>102</v>
      </c>
      <c r="E21" s="67">
        <v>4</v>
      </c>
      <c r="F21" s="67">
        <v>1</v>
      </c>
      <c r="G21" s="67" t="s">
        <v>17</v>
      </c>
      <c r="H21" s="67">
        <v>1</v>
      </c>
      <c r="I21" s="67" t="s">
        <v>18</v>
      </c>
      <c r="J21" s="67">
        <f>VLOOKUP(H21,並び替え用!$A:$C,3,FALSE)</f>
        <v>1</v>
      </c>
    </row>
    <row r="22" spans="1:10">
      <c r="A22" s="67">
        <v>21</v>
      </c>
      <c r="B22" s="67">
        <v>401029</v>
      </c>
      <c r="C22" s="67" t="s">
        <v>103</v>
      </c>
      <c r="D22" s="67" t="s">
        <v>104</v>
      </c>
      <c r="E22" s="67">
        <v>4</v>
      </c>
      <c r="F22" s="67">
        <v>1</v>
      </c>
      <c r="G22" s="67" t="s">
        <v>17</v>
      </c>
      <c r="H22" s="67">
        <v>1</v>
      </c>
      <c r="I22" s="67" t="s">
        <v>18</v>
      </c>
      <c r="J22" s="67">
        <f>VLOOKUP(H22,並び替え用!$A:$C,3,FALSE)</f>
        <v>1</v>
      </c>
    </row>
    <row r="23" spans="1:10">
      <c r="A23" s="67">
        <v>22</v>
      </c>
      <c r="B23" s="67">
        <v>401046</v>
      </c>
      <c r="C23" s="67" t="s">
        <v>121</v>
      </c>
      <c r="D23" s="67" t="s">
        <v>122</v>
      </c>
      <c r="E23" s="67">
        <v>4</v>
      </c>
      <c r="F23" s="67">
        <v>1</v>
      </c>
      <c r="G23" s="67" t="s">
        <v>17</v>
      </c>
      <c r="H23" s="67">
        <v>1</v>
      </c>
      <c r="I23" s="67" t="s">
        <v>18</v>
      </c>
      <c r="J23" s="67">
        <f>VLOOKUP(H23,並び替え用!$A:$C,3,FALSE)</f>
        <v>1</v>
      </c>
    </row>
    <row r="24" spans="1:10">
      <c r="A24" s="67">
        <v>23</v>
      </c>
      <c r="B24" s="67">
        <v>401045</v>
      </c>
      <c r="C24" s="67" t="s">
        <v>119</v>
      </c>
      <c r="D24" s="67" t="s">
        <v>120</v>
      </c>
      <c r="E24" s="67">
        <v>4</v>
      </c>
      <c r="F24" s="67">
        <v>1</v>
      </c>
      <c r="G24" s="67" t="s">
        <v>17</v>
      </c>
      <c r="H24" s="67">
        <v>1</v>
      </c>
      <c r="I24" s="67" t="s">
        <v>18</v>
      </c>
      <c r="J24" s="67">
        <f>VLOOKUP(H24,並び替え用!$A:$C,3,FALSE)</f>
        <v>1</v>
      </c>
    </row>
    <row r="25" spans="1:10">
      <c r="A25" s="67">
        <v>24</v>
      </c>
      <c r="B25" s="67">
        <v>404008</v>
      </c>
      <c r="C25" s="67" t="s">
        <v>138</v>
      </c>
      <c r="D25" s="67" t="s">
        <v>139</v>
      </c>
      <c r="E25" s="67">
        <v>4</v>
      </c>
      <c r="F25" s="67">
        <v>2</v>
      </c>
      <c r="G25" s="67" t="s">
        <v>19</v>
      </c>
      <c r="H25" s="67">
        <v>4</v>
      </c>
      <c r="I25" s="67" t="s">
        <v>22</v>
      </c>
      <c r="J25" s="67">
        <f>VLOOKUP(H25,並び替え用!$A:$C,3,FALSE)</f>
        <v>2</v>
      </c>
    </row>
    <row r="26" spans="1:10">
      <c r="A26" s="67">
        <v>25</v>
      </c>
      <c r="B26" s="67">
        <v>404010</v>
      </c>
      <c r="C26" s="67" t="s">
        <v>142</v>
      </c>
      <c r="D26" s="67" t="s">
        <v>143</v>
      </c>
      <c r="E26" s="67">
        <v>4</v>
      </c>
      <c r="F26" s="67">
        <v>2</v>
      </c>
      <c r="G26" s="67" t="s">
        <v>19</v>
      </c>
      <c r="H26" s="67">
        <v>4</v>
      </c>
      <c r="I26" s="67" t="s">
        <v>22</v>
      </c>
      <c r="J26" s="67">
        <f>VLOOKUP(H26,並び替え用!$A:$C,3,FALSE)</f>
        <v>2</v>
      </c>
    </row>
    <row r="27" spans="1:10">
      <c r="A27" s="67">
        <v>26</v>
      </c>
      <c r="B27" s="67">
        <v>404001</v>
      </c>
      <c r="C27" s="67" t="s">
        <v>133</v>
      </c>
      <c r="D27" s="67" t="s">
        <v>134</v>
      </c>
      <c r="E27" s="67">
        <v>4</v>
      </c>
      <c r="F27" s="67">
        <v>2</v>
      </c>
      <c r="G27" s="67" t="s">
        <v>19</v>
      </c>
      <c r="H27" s="67">
        <v>4</v>
      </c>
      <c r="I27" s="67" t="s">
        <v>22</v>
      </c>
      <c r="J27" s="67">
        <f>VLOOKUP(H27,並び替え用!$A:$C,3,FALSE)</f>
        <v>2</v>
      </c>
    </row>
    <row r="28" spans="1:10">
      <c r="A28" s="67">
        <v>27</v>
      </c>
      <c r="B28" s="67">
        <v>404002</v>
      </c>
      <c r="C28" s="67" t="s">
        <v>135</v>
      </c>
      <c r="D28" s="67" t="s">
        <v>82</v>
      </c>
      <c r="E28" s="67">
        <v>4</v>
      </c>
      <c r="F28" s="67">
        <v>2</v>
      </c>
      <c r="G28" s="67" t="s">
        <v>19</v>
      </c>
      <c r="H28" s="67">
        <v>4</v>
      </c>
      <c r="I28" s="67" t="s">
        <v>22</v>
      </c>
      <c r="J28" s="67">
        <f>VLOOKUP(H28,並び替え用!$A:$C,3,FALSE)</f>
        <v>2</v>
      </c>
    </row>
    <row r="29" spans="1:10">
      <c r="A29" s="67">
        <v>28</v>
      </c>
      <c r="B29" s="67">
        <v>404011</v>
      </c>
      <c r="C29" s="67" t="s">
        <v>144</v>
      </c>
      <c r="D29" s="67" t="s">
        <v>145</v>
      </c>
      <c r="E29" s="67">
        <v>4</v>
      </c>
      <c r="F29" s="67">
        <v>2</v>
      </c>
      <c r="G29" s="67" t="s">
        <v>19</v>
      </c>
      <c r="H29" s="67">
        <v>4</v>
      </c>
      <c r="I29" s="67" t="s">
        <v>22</v>
      </c>
      <c r="J29" s="67">
        <f>VLOOKUP(H29,並び替え用!$A:$C,3,FALSE)</f>
        <v>2</v>
      </c>
    </row>
    <row r="30" spans="1:10">
      <c r="A30" s="67">
        <v>29</v>
      </c>
      <c r="B30" s="67">
        <v>404009</v>
      </c>
      <c r="C30" s="67" t="s">
        <v>140</v>
      </c>
      <c r="D30" s="67" t="s">
        <v>141</v>
      </c>
      <c r="E30" s="67">
        <v>4</v>
      </c>
      <c r="F30" s="67">
        <v>2</v>
      </c>
      <c r="G30" s="67" t="s">
        <v>19</v>
      </c>
      <c r="H30" s="67">
        <v>4</v>
      </c>
      <c r="I30" s="67" t="s">
        <v>22</v>
      </c>
      <c r="J30" s="67">
        <f>VLOOKUP(H30,並び替え用!$A:$C,3,FALSE)</f>
        <v>2</v>
      </c>
    </row>
    <row r="31" spans="1:10">
      <c r="A31" s="67">
        <v>30</v>
      </c>
      <c r="B31" s="67">
        <v>404014</v>
      </c>
      <c r="C31" s="67" t="s">
        <v>147</v>
      </c>
      <c r="D31" s="67" t="s">
        <v>148</v>
      </c>
      <c r="E31" s="67">
        <v>4</v>
      </c>
      <c r="F31" s="67">
        <v>2</v>
      </c>
      <c r="G31" s="67" t="s">
        <v>19</v>
      </c>
      <c r="H31" s="67">
        <v>4</v>
      </c>
      <c r="I31" s="67" t="s">
        <v>22</v>
      </c>
      <c r="J31" s="67">
        <f>VLOOKUP(H31,並び替え用!$A:$C,3,FALSE)</f>
        <v>2</v>
      </c>
    </row>
    <row r="32" spans="1:10">
      <c r="A32" s="67">
        <v>31</v>
      </c>
      <c r="B32" s="67">
        <v>404005</v>
      </c>
      <c r="C32" s="67" t="s">
        <v>136</v>
      </c>
      <c r="D32" s="67" t="s">
        <v>90</v>
      </c>
      <c r="E32" s="67">
        <v>4</v>
      </c>
      <c r="F32" s="67">
        <v>2</v>
      </c>
      <c r="G32" s="67" t="s">
        <v>19</v>
      </c>
      <c r="H32" s="67">
        <v>4</v>
      </c>
      <c r="I32" s="67" t="s">
        <v>22</v>
      </c>
      <c r="J32" s="67">
        <f>VLOOKUP(H32,並び替え用!$A:$C,3,FALSE)</f>
        <v>2</v>
      </c>
    </row>
    <row r="33" spans="1:10">
      <c r="A33" s="67">
        <v>32</v>
      </c>
      <c r="B33" s="67">
        <v>404015</v>
      </c>
      <c r="C33" s="67" t="s">
        <v>149</v>
      </c>
      <c r="D33" s="67" t="s">
        <v>124</v>
      </c>
      <c r="E33" s="67">
        <v>4</v>
      </c>
      <c r="F33" s="67">
        <v>2</v>
      </c>
      <c r="G33" s="67" t="s">
        <v>19</v>
      </c>
      <c r="H33" s="67">
        <v>4</v>
      </c>
      <c r="I33" s="67" t="s">
        <v>22</v>
      </c>
      <c r="J33" s="67">
        <f>VLOOKUP(H33,並び替え用!$A:$C,3,FALSE)</f>
        <v>2</v>
      </c>
    </row>
    <row r="34" spans="1:10">
      <c r="A34" s="67">
        <v>33</v>
      </c>
      <c r="B34" s="67">
        <v>404016</v>
      </c>
      <c r="C34" s="67" t="s">
        <v>150</v>
      </c>
      <c r="D34" s="67" t="s">
        <v>151</v>
      </c>
      <c r="E34" s="67">
        <v>4</v>
      </c>
      <c r="F34" s="67">
        <v>2</v>
      </c>
      <c r="G34" s="67" t="s">
        <v>19</v>
      </c>
      <c r="H34" s="67">
        <v>4</v>
      </c>
      <c r="I34" s="67" t="s">
        <v>22</v>
      </c>
      <c r="J34" s="67">
        <f>VLOOKUP(H34,並び替え用!$A:$C,3,FALSE)</f>
        <v>2</v>
      </c>
    </row>
    <row r="35" spans="1:10">
      <c r="A35" s="67">
        <v>34</v>
      </c>
      <c r="B35" s="67">
        <v>404006</v>
      </c>
      <c r="C35" s="67" t="s">
        <v>137</v>
      </c>
      <c r="D35" s="67" t="s">
        <v>102</v>
      </c>
      <c r="E35" s="67">
        <v>4</v>
      </c>
      <c r="F35" s="67">
        <v>2</v>
      </c>
      <c r="G35" s="67" t="s">
        <v>19</v>
      </c>
      <c r="H35" s="67">
        <v>4</v>
      </c>
      <c r="I35" s="67" t="s">
        <v>22</v>
      </c>
      <c r="J35" s="67">
        <f>VLOOKUP(H35,並び替え用!$A:$C,3,FALSE)</f>
        <v>2</v>
      </c>
    </row>
    <row r="36" spans="1:10">
      <c r="A36" s="67">
        <v>35</v>
      </c>
      <c r="B36" s="67">
        <v>404018</v>
      </c>
      <c r="C36" s="67" t="s">
        <v>1141</v>
      </c>
      <c r="D36" s="67" t="s">
        <v>1142</v>
      </c>
      <c r="E36" s="67">
        <v>4</v>
      </c>
      <c r="F36" s="67">
        <v>2</v>
      </c>
      <c r="G36" s="67" t="s">
        <v>19</v>
      </c>
      <c r="H36" s="67">
        <v>4</v>
      </c>
      <c r="I36" s="67" t="s">
        <v>22</v>
      </c>
      <c r="J36" s="67">
        <f>VLOOKUP(H36,並び替え用!$A:$C,3,FALSE)</f>
        <v>2</v>
      </c>
    </row>
    <row r="37" spans="1:10">
      <c r="A37" s="67">
        <v>36</v>
      </c>
      <c r="B37" s="67">
        <v>404013</v>
      </c>
      <c r="C37" s="67" t="s">
        <v>146</v>
      </c>
      <c r="D37" s="67" t="s">
        <v>122</v>
      </c>
      <c r="E37" s="67">
        <v>4</v>
      </c>
      <c r="F37" s="67">
        <v>2</v>
      </c>
      <c r="G37" s="67" t="s">
        <v>19</v>
      </c>
      <c r="H37" s="67">
        <v>4</v>
      </c>
      <c r="I37" s="67" t="s">
        <v>22</v>
      </c>
      <c r="J37" s="67">
        <f>VLOOKUP(H37,並び替え用!$A:$C,3,FALSE)</f>
        <v>2</v>
      </c>
    </row>
    <row r="38" spans="1:10">
      <c r="A38" s="67">
        <v>37</v>
      </c>
      <c r="B38" s="67">
        <v>404017</v>
      </c>
      <c r="C38" s="67" t="s">
        <v>152</v>
      </c>
      <c r="D38" s="67" t="s">
        <v>153</v>
      </c>
      <c r="E38" s="67">
        <v>4</v>
      </c>
      <c r="F38" s="67">
        <v>2</v>
      </c>
      <c r="G38" s="67" t="s">
        <v>19</v>
      </c>
      <c r="H38" s="67">
        <v>4</v>
      </c>
      <c r="I38" s="67" t="s">
        <v>22</v>
      </c>
      <c r="J38" s="67">
        <f>VLOOKUP(H38,並び替え用!$A:$C,3,FALSE)</f>
        <v>2</v>
      </c>
    </row>
    <row r="39" spans="1:10">
      <c r="A39" s="67">
        <v>38</v>
      </c>
      <c r="B39" s="67">
        <v>407006</v>
      </c>
      <c r="C39" s="67" t="s">
        <v>160</v>
      </c>
      <c r="D39" s="67" t="s">
        <v>161</v>
      </c>
      <c r="E39" s="67">
        <v>4</v>
      </c>
      <c r="F39" s="67">
        <v>2</v>
      </c>
      <c r="G39" s="67" t="s">
        <v>19</v>
      </c>
      <c r="H39" s="67">
        <v>7</v>
      </c>
      <c r="I39" s="67" t="s">
        <v>25</v>
      </c>
      <c r="J39" s="67">
        <f>VLOOKUP(H39,並び替え用!$A:$C,3,FALSE)</f>
        <v>3</v>
      </c>
    </row>
    <row r="40" spans="1:10">
      <c r="A40" s="67">
        <v>39</v>
      </c>
      <c r="B40" s="67">
        <v>407007</v>
      </c>
      <c r="C40" s="67" t="s">
        <v>162</v>
      </c>
      <c r="D40" s="67" t="s">
        <v>163</v>
      </c>
      <c r="E40" s="67">
        <v>4</v>
      </c>
      <c r="F40" s="67">
        <v>2</v>
      </c>
      <c r="G40" s="67" t="s">
        <v>19</v>
      </c>
      <c r="H40" s="67">
        <v>7</v>
      </c>
      <c r="I40" s="67" t="s">
        <v>25</v>
      </c>
      <c r="J40" s="67">
        <f>VLOOKUP(H40,並び替え用!$A:$C,3,FALSE)</f>
        <v>3</v>
      </c>
    </row>
    <row r="41" spans="1:10">
      <c r="A41" s="67">
        <v>40</v>
      </c>
      <c r="B41" s="67">
        <v>402002</v>
      </c>
      <c r="C41" s="67" t="s">
        <v>127</v>
      </c>
      <c r="D41" s="67" t="s">
        <v>128</v>
      </c>
      <c r="E41" s="67">
        <v>4</v>
      </c>
      <c r="F41" s="67">
        <v>2</v>
      </c>
      <c r="G41" s="67" t="s">
        <v>19</v>
      </c>
      <c r="H41" s="67">
        <v>2</v>
      </c>
      <c r="I41" s="67" t="s">
        <v>20</v>
      </c>
      <c r="J41" s="67">
        <f>VLOOKUP(H41,並び替え用!$A:$C,3,FALSE)</f>
        <v>4</v>
      </c>
    </row>
    <row r="42" spans="1:10">
      <c r="A42" s="67">
        <v>41</v>
      </c>
      <c r="B42" s="67">
        <v>406005</v>
      </c>
      <c r="C42" s="67" t="s">
        <v>158</v>
      </c>
      <c r="D42" s="67" t="s">
        <v>159</v>
      </c>
      <c r="E42" s="67">
        <v>4</v>
      </c>
      <c r="F42" s="67">
        <v>2</v>
      </c>
      <c r="G42" s="67" t="s">
        <v>19</v>
      </c>
      <c r="H42" s="67">
        <v>6</v>
      </c>
      <c r="I42" s="67" t="s">
        <v>24</v>
      </c>
      <c r="J42" s="67">
        <f>VLOOKUP(H42,並び替え用!$A:$C,3,FALSE)</f>
        <v>5</v>
      </c>
    </row>
    <row r="43" spans="1:10">
      <c r="A43" s="67">
        <v>42</v>
      </c>
      <c r="B43" s="67">
        <v>406003</v>
      </c>
      <c r="C43" s="67" t="s">
        <v>156</v>
      </c>
      <c r="D43" s="67" t="s">
        <v>157</v>
      </c>
      <c r="E43" s="67">
        <v>4</v>
      </c>
      <c r="F43" s="67">
        <v>2</v>
      </c>
      <c r="G43" s="67" t="s">
        <v>19</v>
      </c>
      <c r="H43" s="67">
        <v>6</v>
      </c>
      <c r="I43" s="67" t="s">
        <v>24</v>
      </c>
      <c r="J43" s="67">
        <f>VLOOKUP(H43,並び替え用!$A:$C,3,FALSE)</f>
        <v>5</v>
      </c>
    </row>
    <row r="44" spans="1:10">
      <c r="A44" s="67">
        <v>43</v>
      </c>
      <c r="B44" s="67">
        <v>405003</v>
      </c>
      <c r="C44" s="67" t="s">
        <v>154</v>
      </c>
      <c r="D44" s="67" t="s">
        <v>155</v>
      </c>
      <c r="E44" s="67">
        <v>4</v>
      </c>
      <c r="F44" s="67">
        <v>2</v>
      </c>
      <c r="G44" s="67" t="s">
        <v>19</v>
      </c>
      <c r="H44" s="67">
        <v>5</v>
      </c>
      <c r="I44" s="67" t="s">
        <v>23</v>
      </c>
      <c r="J44" s="67">
        <f>VLOOKUP(H44,並び替え用!$A:$C,3,FALSE)</f>
        <v>6</v>
      </c>
    </row>
    <row r="45" spans="1:10">
      <c r="A45" s="67">
        <v>44</v>
      </c>
      <c r="B45" s="67">
        <v>403001</v>
      </c>
      <c r="C45" s="67" t="s">
        <v>129</v>
      </c>
      <c r="D45" s="67" t="s">
        <v>130</v>
      </c>
      <c r="E45" s="67">
        <v>4</v>
      </c>
      <c r="F45" s="67">
        <v>2</v>
      </c>
      <c r="G45" s="67" t="s">
        <v>19</v>
      </c>
      <c r="H45" s="67">
        <v>3</v>
      </c>
      <c r="I45" s="67" t="s">
        <v>21</v>
      </c>
      <c r="J45" s="67">
        <f>VLOOKUP(H45,並び替え用!$A:$C,3,FALSE)</f>
        <v>7</v>
      </c>
    </row>
    <row r="46" spans="1:10">
      <c r="A46" s="67">
        <v>45</v>
      </c>
      <c r="B46" s="67">
        <v>403002</v>
      </c>
      <c r="C46" s="67" t="s">
        <v>131</v>
      </c>
      <c r="D46" s="67" t="s">
        <v>132</v>
      </c>
      <c r="E46" s="67">
        <v>4</v>
      </c>
      <c r="F46" s="67">
        <v>2</v>
      </c>
      <c r="G46" s="67" t="s">
        <v>19</v>
      </c>
      <c r="H46" s="67">
        <v>3</v>
      </c>
      <c r="I46" s="67" t="s">
        <v>21</v>
      </c>
      <c r="J46" s="67">
        <f>VLOOKUP(H46,並び替え用!$A:$C,3,FALSE)</f>
        <v>7</v>
      </c>
    </row>
    <row r="47" spans="1:10">
      <c r="A47" s="67">
        <v>46</v>
      </c>
      <c r="B47" s="67">
        <v>413044</v>
      </c>
      <c r="C47" s="67" t="s">
        <v>286</v>
      </c>
      <c r="D47" s="67" t="s">
        <v>287</v>
      </c>
      <c r="E47" s="67">
        <v>1</v>
      </c>
      <c r="F47" s="67">
        <v>3</v>
      </c>
      <c r="G47" s="67" t="s">
        <v>26</v>
      </c>
      <c r="H47" s="67">
        <v>13</v>
      </c>
      <c r="I47" s="67" t="s">
        <v>32</v>
      </c>
      <c r="J47" s="67">
        <f>VLOOKUP(H47,並び替え用!$A:$C,3,FALSE)</f>
        <v>8</v>
      </c>
    </row>
    <row r="48" spans="1:10">
      <c r="A48" s="67">
        <v>47</v>
      </c>
      <c r="B48" s="67">
        <v>413019</v>
      </c>
      <c r="C48" s="67" t="s">
        <v>267</v>
      </c>
      <c r="D48" s="67" t="s">
        <v>268</v>
      </c>
      <c r="E48" s="67">
        <v>1</v>
      </c>
      <c r="F48" s="67">
        <v>3</v>
      </c>
      <c r="G48" s="67" t="s">
        <v>26</v>
      </c>
      <c r="H48" s="67">
        <v>13</v>
      </c>
      <c r="I48" s="67" t="s">
        <v>32</v>
      </c>
      <c r="J48" s="67">
        <f>VLOOKUP(H48,並び替え用!$A:$C,3,FALSE)</f>
        <v>8</v>
      </c>
    </row>
    <row r="49" spans="1:10">
      <c r="A49" s="67">
        <v>48</v>
      </c>
      <c r="B49" s="67">
        <v>413188</v>
      </c>
      <c r="C49" s="67" t="s">
        <v>401</v>
      </c>
      <c r="D49" s="67" t="s">
        <v>402</v>
      </c>
      <c r="E49" s="67">
        <v>1</v>
      </c>
      <c r="F49" s="67">
        <v>3</v>
      </c>
      <c r="G49" s="67" t="s">
        <v>26</v>
      </c>
      <c r="H49" s="67">
        <v>13</v>
      </c>
      <c r="I49" s="67" t="s">
        <v>32</v>
      </c>
      <c r="J49" s="67">
        <f>VLOOKUP(H49,並び替え用!$A:$C,3,FALSE)</f>
        <v>8</v>
      </c>
    </row>
    <row r="50" spans="1:10">
      <c r="A50" s="67">
        <v>49</v>
      </c>
      <c r="B50" s="67">
        <v>413199</v>
      </c>
      <c r="C50" s="67" t="s">
        <v>410</v>
      </c>
      <c r="D50" s="67" t="s">
        <v>122</v>
      </c>
      <c r="E50" s="67">
        <v>1</v>
      </c>
      <c r="F50" s="67">
        <v>3</v>
      </c>
      <c r="G50" s="67" t="s">
        <v>26</v>
      </c>
      <c r="H50" s="67">
        <v>13</v>
      </c>
      <c r="I50" s="67" t="s">
        <v>32</v>
      </c>
      <c r="J50" s="67">
        <f>VLOOKUP(H50,並び替え用!$A:$C,3,FALSE)</f>
        <v>8</v>
      </c>
    </row>
    <row r="51" spans="1:10">
      <c r="A51" s="67">
        <v>50</v>
      </c>
      <c r="B51" s="67">
        <v>413174</v>
      </c>
      <c r="C51" s="67" t="s">
        <v>387</v>
      </c>
      <c r="D51" s="67" t="s">
        <v>388</v>
      </c>
      <c r="E51" s="67">
        <v>2</v>
      </c>
      <c r="F51" s="67">
        <v>3</v>
      </c>
      <c r="G51" s="67" t="s">
        <v>26</v>
      </c>
      <c r="H51" s="67">
        <v>13</v>
      </c>
      <c r="I51" s="67" t="s">
        <v>32</v>
      </c>
      <c r="J51" s="67">
        <f>VLOOKUP(H51,並び替え用!$A:$C,3,FALSE)</f>
        <v>8</v>
      </c>
    </row>
    <row r="52" spans="1:10">
      <c r="A52" s="67">
        <v>51</v>
      </c>
      <c r="B52" s="67">
        <v>413081</v>
      </c>
      <c r="C52" s="67" t="s">
        <v>316</v>
      </c>
      <c r="D52" s="67" t="s">
        <v>317</v>
      </c>
      <c r="E52" s="67">
        <v>2</v>
      </c>
      <c r="F52" s="67">
        <v>3</v>
      </c>
      <c r="G52" s="67" t="s">
        <v>26</v>
      </c>
      <c r="H52" s="67">
        <v>13</v>
      </c>
      <c r="I52" s="67" t="s">
        <v>32</v>
      </c>
      <c r="J52" s="67">
        <f>VLOOKUP(H52,並び替え用!$A:$C,3,FALSE)</f>
        <v>8</v>
      </c>
    </row>
    <row r="53" spans="1:10">
      <c r="A53" s="67">
        <v>52</v>
      </c>
      <c r="B53" s="67">
        <v>413122</v>
      </c>
      <c r="C53" s="67" t="s">
        <v>352</v>
      </c>
      <c r="D53" s="67" t="s">
        <v>353</v>
      </c>
      <c r="E53" s="67">
        <v>2</v>
      </c>
      <c r="F53" s="67">
        <v>3</v>
      </c>
      <c r="G53" s="67" t="s">
        <v>26</v>
      </c>
      <c r="H53" s="67">
        <v>13</v>
      </c>
      <c r="I53" s="67" t="s">
        <v>32</v>
      </c>
      <c r="J53" s="67">
        <f>VLOOKUP(H53,並び替え用!$A:$C,3,FALSE)</f>
        <v>8</v>
      </c>
    </row>
    <row r="54" spans="1:10">
      <c r="A54" s="67">
        <v>53</v>
      </c>
      <c r="B54" s="67">
        <v>413148</v>
      </c>
      <c r="C54" s="67" t="s">
        <v>368</v>
      </c>
      <c r="D54" s="67" t="s">
        <v>369</v>
      </c>
      <c r="E54" s="67">
        <v>2</v>
      </c>
      <c r="F54" s="67">
        <v>3</v>
      </c>
      <c r="G54" s="67" t="s">
        <v>26</v>
      </c>
      <c r="H54" s="67">
        <v>13</v>
      </c>
      <c r="I54" s="67" t="s">
        <v>32</v>
      </c>
      <c r="J54" s="67">
        <f>VLOOKUP(H54,並び替え用!$A:$C,3,FALSE)</f>
        <v>8</v>
      </c>
    </row>
    <row r="55" spans="1:10">
      <c r="A55" s="67">
        <v>54</v>
      </c>
      <c r="B55" s="67">
        <v>413175</v>
      </c>
      <c r="C55" s="67" t="s">
        <v>389</v>
      </c>
      <c r="D55" s="67" t="s">
        <v>390</v>
      </c>
      <c r="E55" s="67">
        <v>2</v>
      </c>
      <c r="F55" s="67">
        <v>3</v>
      </c>
      <c r="G55" s="67" t="s">
        <v>26</v>
      </c>
      <c r="H55" s="67">
        <v>13</v>
      </c>
      <c r="I55" s="67" t="s">
        <v>32</v>
      </c>
      <c r="J55" s="67">
        <f>VLOOKUP(H55,並び替え用!$A:$C,3,FALSE)</f>
        <v>8</v>
      </c>
    </row>
    <row r="56" spans="1:10">
      <c r="A56" s="67">
        <v>55</v>
      </c>
      <c r="B56" s="67">
        <v>413013</v>
      </c>
      <c r="C56" s="67" t="s">
        <v>263</v>
      </c>
      <c r="D56" s="67" t="s">
        <v>264</v>
      </c>
      <c r="E56" s="67">
        <v>3</v>
      </c>
      <c r="F56" s="67">
        <v>3</v>
      </c>
      <c r="G56" s="67" t="s">
        <v>26</v>
      </c>
      <c r="H56" s="67">
        <v>13</v>
      </c>
      <c r="I56" s="67" t="s">
        <v>32</v>
      </c>
      <c r="J56" s="67">
        <f>VLOOKUP(H56,並び替え用!$A:$C,3,FALSE)</f>
        <v>8</v>
      </c>
    </row>
    <row r="57" spans="1:10">
      <c r="A57" s="67">
        <v>56</v>
      </c>
      <c r="B57" s="67">
        <v>413035</v>
      </c>
      <c r="C57" s="67" t="s">
        <v>281</v>
      </c>
      <c r="D57" s="67" t="s">
        <v>282</v>
      </c>
      <c r="E57" s="67">
        <v>3</v>
      </c>
      <c r="F57" s="67">
        <v>3</v>
      </c>
      <c r="G57" s="67" t="s">
        <v>26</v>
      </c>
      <c r="H57" s="67">
        <v>13</v>
      </c>
      <c r="I57" s="67" t="s">
        <v>32</v>
      </c>
      <c r="J57" s="67">
        <f>VLOOKUP(H57,並び替え用!$A:$C,3,FALSE)</f>
        <v>8</v>
      </c>
    </row>
    <row r="58" spans="1:10">
      <c r="A58" s="67">
        <v>57</v>
      </c>
      <c r="B58" s="67">
        <v>413061</v>
      </c>
      <c r="C58" s="67" t="s">
        <v>298</v>
      </c>
      <c r="D58" s="67" t="s">
        <v>299</v>
      </c>
      <c r="E58" s="67">
        <v>3</v>
      </c>
      <c r="F58" s="67">
        <v>3</v>
      </c>
      <c r="G58" s="67" t="s">
        <v>26</v>
      </c>
      <c r="H58" s="67">
        <v>13</v>
      </c>
      <c r="I58" s="67" t="s">
        <v>32</v>
      </c>
      <c r="J58" s="67">
        <f>VLOOKUP(H58,並び替え用!$A:$C,3,FALSE)</f>
        <v>8</v>
      </c>
    </row>
    <row r="59" spans="1:10">
      <c r="A59" s="67">
        <v>58</v>
      </c>
      <c r="B59" s="67">
        <v>413253</v>
      </c>
      <c r="C59" s="67" t="s">
        <v>445</v>
      </c>
      <c r="D59" s="67" t="s">
        <v>446</v>
      </c>
      <c r="E59" s="67">
        <v>3</v>
      </c>
      <c r="F59" s="67">
        <v>3</v>
      </c>
      <c r="G59" s="67" t="s">
        <v>26</v>
      </c>
      <c r="H59" s="67">
        <v>13</v>
      </c>
      <c r="I59" s="67" t="s">
        <v>32</v>
      </c>
      <c r="J59" s="67">
        <f>VLOOKUP(H59,並び替え用!$A:$C,3,FALSE)</f>
        <v>8</v>
      </c>
    </row>
    <row r="60" spans="1:10">
      <c r="A60" s="67">
        <v>59</v>
      </c>
      <c r="B60" s="67">
        <v>413117</v>
      </c>
      <c r="C60" s="67" t="s">
        <v>344</v>
      </c>
      <c r="D60" s="67" t="s">
        <v>345</v>
      </c>
      <c r="E60" s="67">
        <v>3</v>
      </c>
      <c r="F60" s="67">
        <v>3</v>
      </c>
      <c r="G60" s="67" t="s">
        <v>26</v>
      </c>
      <c r="H60" s="67">
        <v>13</v>
      </c>
      <c r="I60" s="67" t="s">
        <v>32</v>
      </c>
      <c r="J60" s="67">
        <f>VLOOKUP(H60,並び替え用!$A:$C,3,FALSE)</f>
        <v>8</v>
      </c>
    </row>
    <row r="61" spans="1:10">
      <c r="A61" s="67">
        <v>60</v>
      </c>
      <c r="B61" s="67">
        <v>413328</v>
      </c>
      <c r="C61" s="67" t="s">
        <v>479</v>
      </c>
      <c r="D61" s="67" t="s">
        <v>480</v>
      </c>
      <c r="E61" s="67">
        <v>3</v>
      </c>
      <c r="F61" s="67">
        <v>3</v>
      </c>
      <c r="G61" s="67" t="s">
        <v>26</v>
      </c>
      <c r="H61" s="67">
        <v>13</v>
      </c>
      <c r="I61" s="67" t="s">
        <v>32</v>
      </c>
      <c r="J61" s="67">
        <f>VLOOKUP(H61,並び替え用!$A:$C,3,FALSE)</f>
        <v>8</v>
      </c>
    </row>
    <row r="62" spans="1:10">
      <c r="A62" s="67">
        <v>61</v>
      </c>
      <c r="B62" s="67">
        <v>413119</v>
      </c>
      <c r="C62" s="67" t="s">
        <v>346</v>
      </c>
      <c r="D62" s="67" t="s">
        <v>347</v>
      </c>
      <c r="E62" s="67">
        <v>3</v>
      </c>
      <c r="F62" s="67">
        <v>3</v>
      </c>
      <c r="G62" s="67" t="s">
        <v>26</v>
      </c>
      <c r="H62" s="67">
        <v>13</v>
      </c>
      <c r="I62" s="67" t="s">
        <v>32</v>
      </c>
      <c r="J62" s="67">
        <f>VLOOKUP(H62,並び替え用!$A:$C,3,FALSE)</f>
        <v>8</v>
      </c>
    </row>
    <row r="63" spans="1:10">
      <c r="A63" s="67">
        <v>62</v>
      </c>
      <c r="B63" s="67">
        <v>413052</v>
      </c>
      <c r="C63" s="67" t="s">
        <v>291</v>
      </c>
      <c r="D63" s="67" t="s">
        <v>292</v>
      </c>
      <c r="E63" s="67">
        <v>3</v>
      </c>
      <c r="F63" s="67">
        <v>3</v>
      </c>
      <c r="G63" s="67" t="s">
        <v>26</v>
      </c>
      <c r="H63" s="67">
        <v>13</v>
      </c>
      <c r="I63" s="67" t="s">
        <v>32</v>
      </c>
      <c r="J63" s="67">
        <f>VLOOKUP(H63,並び替え用!$A:$C,3,FALSE)</f>
        <v>8</v>
      </c>
    </row>
    <row r="64" spans="1:10">
      <c r="A64" s="67">
        <v>63</v>
      </c>
      <c r="B64" s="67">
        <v>413128</v>
      </c>
      <c r="C64" s="67" t="s">
        <v>354</v>
      </c>
      <c r="D64" s="67" t="s">
        <v>355</v>
      </c>
      <c r="E64" s="67">
        <v>3</v>
      </c>
      <c r="F64" s="67">
        <v>3</v>
      </c>
      <c r="G64" s="67" t="s">
        <v>26</v>
      </c>
      <c r="H64" s="67">
        <v>13</v>
      </c>
      <c r="I64" s="67" t="s">
        <v>32</v>
      </c>
      <c r="J64" s="67">
        <f>VLOOKUP(H64,並び替え用!$A:$C,3,FALSE)</f>
        <v>8</v>
      </c>
    </row>
    <row r="65" spans="1:10">
      <c r="A65" s="67">
        <v>64</v>
      </c>
      <c r="B65" s="67">
        <v>413169</v>
      </c>
      <c r="C65" s="67" t="s">
        <v>383</v>
      </c>
      <c r="D65" s="67" t="s">
        <v>384</v>
      </c>
      <c r="E65" s="67">
        <v>3</v>
      </c>
      <c r="F65" s="67">
        <v>3</v>
      </c>
      <c r="G65" s="67" t="s">
        <v>26</v>
      </c>
      <c r="H65" s="67">
        <v>13</v>
      </c>
      <c r="I65" s="67" t="s">
        <v>32</v>
      </c>
      <c r="J65" s="67">
        <f>VLOOKUP(H65,並び替え用!$A:$C,3,FALSE)</f>
        <v>8</v>
      </c>
    </row>
    <row r="66" spans="1:10">
      <c r="A66" s="67">
        <v>65</v>
      </c>
      <c r="B66" s="67">
        <v>413184</v>
      </c>
      <c r="C66" s="67" t="s">
        <v>397</v>
      </c>
      <c r="D66" s="67" t="s">
        <v>398</v>
      </c>
      <c r="E66" s="67">
        <v>3</v>
      </c>
      <c r="F66" s="67">
        <v>3</v>
      </c>
      <c r="G66" s="67" t="s">
        <v>26</v>
      </c>
      <c r="H66" s="67">
        <v>13</v>
      </c>
      <c r="I66" s="67" t="s">
        <v>32</v>
      </c>
      <c r="J66" s="67">
        <f>VLOOKUP(H66,並び替え用!$A:$C,3,FALSE)</f>
        <v>8</v>
      </c>
    </row>
    <row r="67" spans="1:10">
      <c r="A67" s="67">
        <v>66</v>
      </c>
      <c r="B67" s="67">
        <v>413221</v>
      </c>
      <c r="C67" s="67" t="s">
        <v>423</v>
      </c>
      <c r="D67" s="67" t="s">
        <v>424</v>
      </c>
      <c r="E67" s="67">
        <v>3</v>
      </c>
      <c r="F67" s="67">
        <v>3</v>
      </c>
      <c r="G67" s="67" t="s">
        <v>26</v>
      </c>
      <c r="H67" s="67">
        <v>13</v>
      </c>
      <c r="I67" s="67" t="s">
        <v>32</v>
      </c>
      <c r="J67" s="67">
        <f>VLOOKUP(H67,並び替え用!$A:$C,3,FALSE)</f>
        <v>8</v>
      </c>
    </row>
    <row r="68" spans="1:10">
      <c r="A68" s="67">
        <v>67</v>
      </c>
      <c r="B68" s="67">
        <v>413280</v>
      </c>
      <c r="C68" s="67" t="s">
        <v>457</v>
      </c>
      <c r="D68" s="67" t="s">
        <v>458</v>
      </c>
      <c r="E68" s="67">
        <v>3</v>
      </c>
      <c r="F68" s="67">
        <v>3</v>
      </c>
      <c r="G68" s="67" t="s">
        <v>26</v>
      </c>
      <c r="H68" s="67">
        <v>13</v>
      </c>
      <c r="I68" s="67" t="s">
        <v>32</v>
      </c>
      <c r="J68" s="67">
        <f>VLOOKUP(H68,並び替え用!$A:$C,3,FALSE)</f>
        <v>8</v>
      </c>
    </row>
    <row r="69" spans="1:10">
      <c r="A69" s="67">
        <v>68</v>
      </c>
      <c r="B69" s="67">
        <v>413418</v>
      </c>
      <c r="C69" s="67" t="s">
        <v>554</v>
      </c>
      <c r="D69" s="67" t="s">
        <v>555</v>
      </c>
      <c r="E69" s="67">
        <v>3</v>
      </c>
      <c r="F69" s="67">
        <v>3</v>
      </c>
      <c r="G69" s="67" t="s">
        <v>26</v>
      </c>
      <c r="H69" s="67">
        <v>13</v>
      </c>
      <c r="I69" s="67" t="s">
        <v>32</v>
      </c>
      <c r="J69" s="67">
        <f>VLOOKUP(H69,並び替え用!$A:$C,3,FALSE)</f>
        <v>8</v>
      </c>
    </row>
    <row r="70" spans="1:10">
      <c r="A70" s="67">
        <v>69</v>
      </c>
      <c r="B70" s="67">
        <v>413001</v>
      </c>
      <c r="C70" s="67" t="s">
        <v>255</v>
      </c>
      <c r="D70" s="67" t="s">
        <v>256</v>
      </c>
      <c r="E70" s="67">
        <v>4</v>
      </c>
      <c r="F70" s="67">
        <v>3</v>
      </c>
      <c r="G70" s="67" t="s">
        <v>26</v>
      </c>
      <c r="H70" s="67">
        <v>13</v>
      </c>
      <c r="I70" s="67" t="s">
        <v>32</v>
      </c>
      <c r="J70" s="67">
        <f>VLOOKUP(H70,並び替え用!$A:$C,3,FALSE)</f>
        <v>8</v>
      </c>
    </row>
    <row r="71" spans="1:10">
      <c r="A71" s="67">
        <v>70</v>
      </c>
      <c r="B71" s="67">
        <v>413002</v>
      </c>
      <c r="C71" s="67" t="s">
        <v>257</v>
      </c>
      <c r="D71" s="67" t="s">
        <v>258</v>
      </c>
      <c r="E71" s="67">
        <v>4</v>
      </c>
      <c r="F71" s="67">
        <v>3</v>
      </c>
      <c r="G71" s="67" t="s">
        <v>26</v>
      </c>
      <c r="H71" s="67">
        <v>13</v>
      </c>
      <c r="I71" s="67" t="s">
        <v>32</v>
      </c>
      <c r="J71" s="67">
        <f>VLOOKUP(H71,並び替え用!$A:$C,3,FALSE)</f>
        <v>8</v>
      </c>
    </row>
    <row r="72" spans="1:10">
      <c r="A72" s="67">
        <v>71</v>
      </c>
      <c r="B72" s="67">
        <v>413004</v>
      </c>
      <c r="C72" s="67" t="s">
        <v>259</v>
      </c>
      <c r="D72" s="67" t="s">
        <v>260</v>
      </c>
      <c r="E72" s="67">
        <v>4</v>
      </c>
      <c r="F72" s="67">
        <v>3</v>
      </c>
      <c r="G72" s="67" t="s">
        <v>26</v>
      </c>
      <c r="H72" s="67">
        <v>13</v>
      </c>
      <c r="I72" s="67" t="s">
        <v>32</v>
      </c>
      <c r="J72" s="67">
        <f>VLOOKUP(H72,並び替え用!$A:$C,3,FALSE)</f>
        <v>8</v>
      </c>
    </row>
    <row r="73" spans="1:10">
      <c r="A73" s="67">
        <v>72</v>
      </c>
      <c r="B73" s="67">
        <v>413314</v>
      </c>
      <c r="C73" s="67" t="s">
        <v>469</v>
      </c>
      <c r="D73" s="67" t="s">
        <v>470</v>
      </c>
      <c r="E73" s="67">
        <v>4</v>
      </c>
      <c r="F73" s="67">
        <v>3</v>
      </c>
      <c r="G73" s="67" t="s">
        <v>26</v>
      </c>
      <c r="H73" s="67">
        <v>13</v>
      </c>
      <c r="I73" s="67" t="s">
        <v>32</v>
      </c>
      <c r="J73" s="67">
        <f>VLOOKUP(H73,並び替え用!$A:$C,3,FALSE)</f>
        <v>8</v>
      </c>
    </row>
    <row r="74" spans="1:10">
      <c r="A74" s="67">
        <v>73</v>
      </c>
      <c r="B74" s="67">
        <v>413318</v>
      </c>
      <c r="C74" s="67" t="s">
        <v>471</v>
      </c>
      <c r="D74" s="67" t="s">
        <v>472</v>
      </c>
      <c r="E74" s="67">
        <v>4</v>
      </c>
      <c r="F74" s="67">
        <v>3</v>
      </c>
      <c r="G74" s="67" t="s">
        <v>26</v>
      </c>
      <c r="H74" s="67">
        <v>13</v>
      </c>
      <c r="I74" s="67" t="s">
        <v>32</v>
      </c>
      <c r="J74" s="67">
        <f>VLOOKUP(H74,並び替え用!$A:$C,3,FALSE)</f>
        <v>8</v>
      </c>
    </row>
    <row r="75" spans="1:10">
      <c r="A75" s="67">
        <v>74</v>
      </c>
      <c r="B75" s="67">
        <v>413443</v>
      </c>
      <c r="C75" s="67" t="s">
        <v>586</v>
      </c>
      <c r="D75" s="67" t="s">
        <v>587</v>
      </c>
      <c r="E75" s="67">
        <v>4</v>
      </c>
      <c r="F75" s="67">
        <v>3</v>
      </c>
      <c r="G75" s="67" t="s">
        <v>26</v>
      </c>
      <c r="H75" s="67">
        <v>13</v>
      </c>
      <c r="I75" s="67" t="s">
        <v>32</v>
      </c>
      <c r="J75" s="67">
        <f>VLOOKUP(H75,並び替え用!$A:$C,3,FALSE)</f>
        <v>8</v>
      </c>
    </row>
    <row r="76" spans="1:10">
      <c r="A76" s="67">
        <v>75</v>
      </c>
      <c r="B76" s="67">
        <v>413463</v>
      </c>
      <c r="C76" s="67" t="s">
        <v>1152</v>
      </c>
      <c r="D76" s="67" t="s">
        <v>1153</v>
      </c>
      <c r="E76" s="67">
        <v>4</v>
      </c>
      <c r="F76" s="67">
        <v>3</v>
      </c>
      <c r="G76" s="67" t="s">
        <v>26</v>
      </c>
      <c r="H76" s="67">
        <v>13</v>
      </c>
      <c r="I76" s="67" t="s">
        <v>32</v>
      </c>
      <c r="J76" s="67">
        <f>VLOOKUP(H76,並び替え用!$A:$C,3,FALSE)</f>
        <v>8</v>
      </c>
    </row>
    <row r="77" spans="1:10">
      <c r="A77" s="67">
        <v>76</v>
      </c>
      <c r="B77" s="67">
        <v>413384</v>
      </c>
      <c r="C77" s="67" t="s">
        <v>512</v>
      </c>
      <c r="D77" s="67" t="s">
        <v>513</v>
      </c>
      <c r="E77" s="67">
        <v>4</v>
      </c>
      <c r="F77" s="67">
        <v>3</v>
      </c>
      <c r="G77" s="67" t="s">
        <v>26</v>
      </c>
      <c r="H77" s="67">
        <v>13</v>
      </c>
      <c r="I77" s="67" t="s">
        <v>32</v>
      </c>
      <c r="J77" s="67">
        <f>VLOOKUP(H77,並び替え用!$A:$C,3,FALSE)</f>
        <v>8</v>
      </c>
    </row>
    <row r="78" spans="1:10">
      <c r="A78" s="67">
        <v>77</v>
      </c>
      <c r="B78" s="67">
        <v>413408</v>
      </c>
      <c r="C78" s="67" t="s">
        <v>536</v>
      </c>
      <c r="D78" s="67" t="s">
        <v>537</v>
      </c>
      <c r="E78" s="67">
        <v>4</v>
      </c>
      <c r="F78" s="67">
        <v>3</v>
      </c>
      <c r="G78" s="67" t="s">
        <v>26</v>
      </c>
      <c r="H78" s="67">
        <v>13</v>
      </c>
      <c r="I78" s="67" t="s">
        <v>32</v>
      </c>
      <c r="J78" s="67">
        <f>VLOOKUP(H78,並び替え用!$A:$C,3,FALSE)</f>
        <v>8</v>
      </c>
    </row>
    <row r="79" spans="1:10">
      <c r="A79" s="67">
        <v>78</v>
      </c>
      <c r="B79" s="67">
        <v>413251</v>
      </c>
      <c r="C79" s="67" t="s">
        <v>443</v>
      </c>
      <c r="D79" s="67" t="s">
        <v>444</v>
      </c>
      <c r="E79" s="67">
        <v>4</v>
      </c>
      <c r="F79" s="67">
        <v>3</v>
      </c>
      <c r="G79" s="67" t="s">
        <v>26</v>
      </c>
      <c r="H79" s="67">
        <v>13</v>
      </c>
      <c r="I79" s="67" t="s">
        <v>32</v>
      </c>
      <c r="J79" s="67">
        <f>VLOOKUP(H79,並び替え用!$A:$C,3,FALSE)</f>
        <v>8</v>
      </c>
    </row>
    <row r="80" spans="1:10">
      <c r="A80" s="67">
        <v>79</v>
      </c>
      <c r="B80" s="67">
        <v>413446</v>
      </c>
      <c r="C80" s="67" t="s">
        <v>592</v>
      </c>
      <c r="D80" s="67" t="s">
        <v>593</v>
      </c>
      <c r="E80" s="67">
        <v>4</v>
      </c>
      <c r="F80" s="67">
        <v>3</v>
      </c>
      <c r="G80" s="67" t="s">
        <v>26</v>
      </c>
      <c r="H80" s="67">
        <v>13</v>
      </c>
      <c r="I80" s="67" t="s">
        <v>32</v>
      </c>
      <c r="J80" s="67">
        <f>VLOOKUP(H80,並び替え用!$A:$C,3,FALSE)</f>
        <v>8</v>
      </c>
    </row>
    <row r="81" spans="1:10">
      <c r="A81" s="67">
        <v>80</v>
      </c>
      <c r="B81" s="67">
        <v>413437</v>
      </c>
      <c r="C81" s="67" t="s">
        <v>580</v>
      </c>
      <c r="D81" s="67" t="s">
        <v>581</v>
      </c>
      <c r="E81" s="67">
        <v>4</v>
      </c>
      <c r="F81" s="67">
        <v>3</v>
      </c>
      <c r="G81" s="67" t="s">
        <v>26</v>
      </c>
      <c r="H81" s="67">
        <v>13</v>
      </c>
      <c r="I81" s="67" t="s">
        <v>32</v>
      </c>
      <c r="J81" s="67">
        <f>VLOOKUP(H81,並び替え用!$A:$C,3,FALSE)</f>
        <v>8</v>
      </c>
    </row>
    <row r="82" spans="1:10">
      <c r="A82" s="67">
        <v>81</v>
      </c>
      <c r="B82" s="67">
        <v>413388</v>
      </c>
      <c r="C82" s="67" t="s">
        <v>514</v>
      </c>
      <c r="D82" s="67" t="s">
        <v>515</v>
      </c>
      <c r="E82" s="67">
        <v>4</v>
      </c>
      <c r="F82" s="67">
        <v>3</v>
      </c>
      <c r="G82" s="67" t="s">
        <v>26</v>
      </c>
      <c r="H82" s="67">
        <v>13</v>
      </c>
      <c r="I82" s="67" t="s">
        <v>32</v>
      </c>
      <c r="J82" s="67">
        <f>VLOOKUP(H82,並び替え用!$A:$C,3,FALSE)</f>
        <v>8</v>
      </c>
    </row>
    <row r="83" spans="1:10">
      <c r="A83" s="67">
        <v>82</v>
      </c>
      <c r="B83" s="67">
        <v>413058</v>
      </c>
      <c r="C83" s="67" t="s">
        <v>296</v>
      </c>
      <c r="D83" s="67" t="s">
        <v>297</v>
      </c>
      <c r="E83" s="67">
        <v>4</v>
      </c>
      <c r="F83" s="67">
        <v>3</v>
      </c>
      <c r="G83" s="67" t="s">
        <v>26</v>
      </c>
      <c r="H83" s="67">
        <v>13</v>
      </c>
      <c r="I83" s="67" t="s">
        <v>32</v>
      </c>
      <c r="J83" s="67">
        <f>VLOOKUP(H83,並び替え用!$A:$C,3,FALSE)</f>
        <v>8</v>
      </c>
    </row>
    <row r="84" spans="1:10">
      <c r="A84" s="67">
        <v>83</v>
      </c>
      <c r="B84" s="67">
        <v>413394</v>
      </c>
      <c r="C84" s="67" t="s">
        <v>518</v>
      </c>
      <c r="D84" s="67" t="s">
        <v>519</v>
      </c>
      <c r="E84" s="67">
        <v>4</v>
      </c>
      <c r="F84" s="67">
        <v>3</v>
      </c>
      <c r="G84" s="67" t="s">
        <v>26</v>
      </c>
      <c r="H84" s="67">
        <v>13</v>
      </c>
      <c r="I84" s="67" t="s">
        <v>32</v>
      </c>
      <c r="J84" s="67">
        <f>VLOOKUP(H84,並び替え用!$A:$C,3,FALSE)</f>
        <v>8</v>
      </c>
    </row>
    <row r="85" spans="1:10">
      <c r="A85" s="67">
        <v>84</v>
      </c>
      <c r="B85" s="67">
        <v>413166</v>
      </c>
      <c r="C85" s="67" t="s">
        <v>379</v>
      </c>
      <c r="D85" s="67" t="s">
        <v>380</v>
      </c>
      <c r="E85" s="67">
        <v>4</v>
      </c>
      <c r="F85" s="67">
        <v>3</v>
      </c>
      <c r="G85" s="67" t="s">
        <v>26</v>
      </c>
      <c r="H85" s="67">
        <v>13</v>
      </c>
      <c r="I85" s="67" t="s">
        <v>32</v>
      </c>
      <c r="J85" s="67">
        <f>VLOOKUP(H85,並び替え用!$A:$C,3,FALSE)</f>
        <v>8</v>
      </c>
    </row>
    <row r="86" spans="1:10">
      <c r="A86" s="67">
        <v>85</v>
      </c>
      <c r="B86" s="67">
        <v>413143</v>
      </c>
      <c r="C86" s="67" t="s">
        <v>364</v>
      </c>
      <c r="D86" s="67" t="s">
        <v>365</v>
      </c>
      <c r="E86" s="67">
        <v>4</v>
      </c>
      <c r="F86" s="67">
        <v>3</v>
      </c>
      <c r="G86" s="67" t="s">
        <v>26</v>
      </c>
      <c r="H86" s="67">
        <v>13</v>
      </c>
      <c r="I86" s="67" t="s">
        <v>32</v>
      </c>
      <c r="J86" s="67">
        <f>VLOOKUP(H86,並び替え用!$A:$C,3,FALSE)</f>
        <v>8</v>
      </c>
    </row>
    <row r="87" spans="1:10">
      <c r="A87" s="67">
        <v>86</v>
      </c>
      <c r="B87" s="67">
        <v>413411</v>
      </c>
      <c r="C87" s="67" t="s">
        <v>542</v>
      </c>
      <c r="D87" s="67" t="s">
        <v>543</v>
      </c>
      <c r="E87" s="67">
        <v>4</v>
      </c>
      <c r="F87" s="67">
        <v>3</v>
      </c>
      <c r="G87" s="67" t="s">
        <v>26</v>
      </c>
      <c r="H87" s="67">
        <v>13</v>
      </c>
      <c r="I87" s="67" t="s">
        <v>32</v>
      </c>
      <c r="J87" s="67">
        <f>VLOOKUP(H87,並び替え用!$A:$C,3,FALSE)</f>
        <v>8</v>
      </c>
    </row>
    <row r="88" spans="1:10">
      <c r="A88" s="67">
        <v>87</v>
      </c>
      <c r="B88" s="67">
        <v>413023</v>
      </c>
      <c r="C88" s="67" t="s">
        <v>271</v>
      </c>
      <c r="D88" s="67" t="s">
        <v>272</v>
      </c>
      <c r="E88" s="67">
        <v>4</v>
      </c>
      <c r="F88" s="67">
        <v>3</v>
      </c>
      <c r="G88" s="67" t="s">
        <v>26</v>
      </c>
      <c r="H88" s="67">
        <v>13</v>
      </c>
      <c r="I88" s="67" t="s">
        <v>32</v>
      </c>
      <c r="J88" s="67">
        <f>VLOOKUP(H88,並び替え用!$A:$C,3,FALSE)</f>
        <v>8</v>
      </c>
    </row>
    <row r="89" spans="1:10">
      <c r="A89" s="67">
        <v>88</v>
      </c>
      <c r="B89" s="67">
        <v>413022</v>
      </c>
      <c r="C89" s="67" t="s">
        <v>269</v>
      </c>
      <c r="D89" s="67" t="s">
        <v>270</v>
      </c>
      <c r="E89" s="67">
        <v>4</v>
      </c>
      <c r="F89" s="67">
        <v>3</v>
      </c>
      <c r="G89" s="67" t="s">
        <v>26</v>
      </c>
      <c r="H89" s="67">
        <v>13</v>
      </c>
      <c r="I89" s="67" t="s">
        <v>32</v>
      </c>
      <c r="J89" s="67">
        <f>VLOOKUP(H89,並び替え用!$A:$C,3,FALSE)</f>
        <v>8</v>
      </c>
    </row>
    <row r="90" spans="1:10">
      <c r="A90" s="67">
        <v>89</v>
      </c>
      <c r="B90" s="67">
        <v>413444</v>
      </c>
      <c r="C90" s="67" t="s">
        <v>588</v>
      </c>
      <c r="D90" s="67" t="s">
        <v>589</v>
      </c>
      <c r="E90" s="67">
        <v>4</v>
      </c>
      <c r="F90" s="67">
        <v>3</v>
      </c>
      <c r="G90" s="67" t="s">
        <v>26</v>
      </c>
      <c r="H90" s="67">
        <v>13</v>
      </c>
      <c r="I90" s="67" t="s">
        <v>32</v>
      </c>
      <c r="J90" s="67">
        <f>VLOOKUP(H90,並び替え用!$A:$C,3,FALSE)</f>
        <v>8</v>
      </c>
    </row>
    <row r="91" spans="1:10">
      <c r="A91" s="67">
        <v>90</v>
      </c>
      <c r="B91" s="67">
        <v>413025</v>
      </c>
      <c r="C91" s="67" t="s">
        <v>273</v>
      </c>
      <c r="D91" s="67" t="s">
        <v>274</v>
      </c>
      <c r="E91" s="67">
        <v>4</v>
      </c>
      <c r="F91" s="67">
        <v>3</v>
      </c>
      <c r="G91" s="67" t="s">
        <v>26</v>
      </c>
      <c r="H91" s="67">
        <v>13</v>
      </c>
      <c r="I91" s="67" t="s">
        <v>32</v>
      </c>
      <c r="J91" s="67">
        <f>VLOOKUP(H91,並び替え用!$A:$C,3,FALSE)</f>
        <v>8</v>
      </c>
    </row>
    <row r="92" spans="1:10">
      <c r="A92" s="67">
        <v>91</v>
      </c>
      <c r="B92" s="67">
        <v>413030</v>
      </c>
      <c r="C92" s="67" t="s">
        <v>277</v>
      </c>
      <c r="D92" s="67" t="s">
        <v>278</v>
      </c>
      <c r="E92" s="67">
        <v>4</v>
      </c>
      <c r="F92" s="67">
        <v>3</v>
      </c>
      <c r="G92" s="67" t="s">
        <v>26</v>
      </c>
      <c r="H92" s="67">
        <v>13</v>
      </c>
      <c r="I92" s="67" t="s">
        <v>32</v>
      </c>
      <c r="J92" s="67">
        <f>VLOOKUP(H92,並び替え用!$A:$C,3,FALSE)</f>
        <v>8</v>
      </c>
    </row>
    <row r="93" spans="1:10">
      <c r="A93" s="67">
        <v>92</v>
      </c>
      <c r="B93" s="67">
        <v>413331</v>
      </c>
      <c r="C93" s="67" t="s">
        <v>485</v>
      </c>
      <c r="D93" s="67" t="s">
        <v>486</v>
      </c>
      <c r="E93" s="67">
        <v>4</v>
      </c>
      <c r="F93" s="67">
        <v>3</v>
      </c>
      <c r="G93" s="67" t="s">
        <v>26</v>
      </c>
      <c r="H93" s="67">
        <v>13</v>
      </c>
      <c r="I93" s="67" t="s">
        <v>32</v>
      </c>
      <c r="J93" s="67">
        <f>VLOOKUP(H93,並び替え用!$A:$C,3,FALSE)</f>
        <v>8</v>
      </c>
    </row>
    <row r="94" spans="1:10">
      <c r="A94" s="67">
        <v>93</v>
      </c>
      <c r="B94" s="67">
        <v>413027</v>
      </c>
      <c r="C94" s="67" t="s">
        <v>275</v>
      </c>
      <c r="D94" s="67" t="s">
        <v>276</v>
      </c>
      <c r="E94" s="67">
        <v>4</v>
      </c>
      <c r="F94" s="67">
        <v>3</v>
      </c>
      <c r="G94" s="67" t="s">
        <v>26</v>
      </c>
      <c r="H94" s="67">
        <v>13</v>
      </c>
      <c r="I94" s="67" t="s">
        <v>32</v>
      </c>
      <c r="J94" s="67">
        <f>VLOOKUP(H94,並び替え用!$A:$C,3,FALSE)</f>
        <v>8</v>
      </c>
    </row>
    <row r="95" spans="1:10">
      <c r="A95" s="67">
        <v>94</v>
      </c>
      <c r="B95" s="67">
        <v>413034</v>
      </c>
      <c r="C95" s="67" t="s">
        <v>279</v>
      </c>
      <c r="D95" s="67" t="s">
        <v>280</v>
      </c>
      <c r="E95" s="67">
        <v>4</v>
      </c>
      <c r="F95" s="67">
        <v>3</v>
      </c>
      <c r="G95" s="67" t="s">
        <v>26</v>
      </c>
      <c r="H95" s="67">
        <v>13</v>
      </c>
      <c r="I95" s="67" t="s">
        <v>32</v>
      </c>
      <c r="J95" s="67">
        <f>VLOOKUP(H95,並び替え用!$A:$C,3,FALSE)</f>
        <v>8</v>
      </c>
    </row>
    <row r="96" spans="1:10">
      <c r="A96" s="67">
        <v>95</v>
      </c>
      <c r="B96" s="67">
        <v>413455</v>
      </c>
      <c r="C96" s="67" t="s">
        <v>607</v>
      </c>
      <c r="D96" s="67" t="s">
        <v>608</v>
      </c>
      <c r="E96" s="67">
        <v>4</v>
      </c>
      <c r="F96" s="67">
        <v>3</v>
      </c>
      <c r="G96" s="67" t="s">
        <v>26</v>
      </c>
      <c r="H96" s="67">
        <v>13</v>
      </c>
      <c r="I96" s="67" t="s">
        <v>32</v>
      </c>
      <c r="J96" s="67">
        <f>VLOOKUP(H96,並び替え用!$A:$C,3,FALSE)</f>
        <v>8</v>
      </c>
    </row>
    <row r="97" spans="1:10">
      <c r="A97" s="67">
        <v>96</v>
      </c>
      <c r="B97" s="67">
        <v>413325</v>
      </c>
      <c r="C97" s="67" t="s">
        <v>475</v>
      </c>
      <c r="D97" s="67" t="s">
        <v>476</v>
      </c>
      <c r="E97" s="67">
        <v>4</v>
      </c>
      <c r="F97" s="67">
        <v>3</v>
      </c>
      <c r="G97" s="67" t="s">
        <v>26</v>
      </c>
      <c r="H97" s="67">
        <v>13</v>
      </c>
      <c r="I97" s="67" t="s">
        <v>32</v>
      </c>
      <c r="J97" s="67">
        <f>VLOOKUP(H97,並び替え用!$A:$C,3,FALSE)</f>
        <v>8</v>
      </c>
    </row>
    <row r="98" spans="1:10">
      <c r="A98" s="67">
        <v>97</v>
      </c>
      <c r="B98" s="67">
        <v>413453</v>
      </c>
      <c r="C98" s="67" t="s">
        <v>603</v>
      </c>
      <c r="D98" s="67" t="s">
        <v>604</v>
      </c>
      <c r="E98" s="67">
        <v>4</v>
      </c>
      <c r="F98" s="67">
        <v>3</v>
      </c>
      <c r="G98" s="67" t="s">
        <v>26</v>
      </c>
      <c r="H98" s="67">
        <v>13</v>
      </c>
      <c r="I98" s="67" t="s">
        <v>32</v>
      </c>
      <c r="J98" s="67">
        <f>VLOOKUP(H98,並び替え用!$A:$C,3,FALSE)</f>
        <v>8</v>
      </c>
    </row>
    <row r="99" spans="1:10">
      <c r="A99" s="67">
        <v>98</v>
      </c>
      <c r="B99" s="67">
        <v>413398</v>
      </c>
      <c r="C99" s="67" t="s">
        <v>526</v>
      </c>
      <c r="D99" s="67" t="s">
        <v>527</v>
      </c>
      <c r="E99" s="67">
        <v>4</v>
      </c>
      <c r="F99" s="67">
        <v>3</v>
      </c>
      <c r="G99" s="67" t="s">
        <v>26</v>
      </c>
      <c r="H99" s="67">
        <v>13</v>
      </c>
      <c r="I99" s="67" t="s">
        <v>32</v>
      </c>
      <c r="J99" s="67">
        <f>VLOOKUP(H99,並び替え用!$A:$C,3,FALSE)</f>
        <v>8</v>
      </c>
    </row>
    <row r="100" spans="1:10">
      <c r="A100" s="67">
        <v>99</v>
      </c>
      <c r="B100" s="67">
        <v>413431</v>
      </c>
      <c r="C100" s="67" t="s">
        <v>574</v>
      </c>
      <c r="D100" s="67" t="s">
        <v>575</v>
      </c>
      <c r="E100" s="67">
        <v>4</v>
      </c>
      <c r="F100" s="67">
        <v>3</v>
      </c>
      <c r="G100" s="67" t="s">
        <v>26</v>
      </c>
      <c r="H100" s="67">
        <v>13</v>
      </c>
      <c r="I100" s="67" t="s">
        <v>32</v>
      </c>
      <c r="J100" s="67">
        <f>VLOOKUP(H100,並び替え用!$A:$C,3,FALSE)</f>
        <v>8</v>
      </c>
    </row>
    <row r="101" spans="1:10">
      <c r="A101" s="67">
        <v>100</v>
      </c>
      <c r="B101" s="67">
        <v>413322</v>
      </c>
      <c r="C101" s="67" t="s">
        <v>473</v>
      </c>
      <c r="D101" s="67" t="s">
        <v>474</v>
      </c>
      <c r="E101" s="67">
        <v>4</v>
      </c>
      <c r="F101" s="67">
        <v>3</v>
      </c>
      <c r="G101" s="67" t="s">
        <v>26</v>
      </c>
      <c r="H101" s="67">
        <v>13</v>
      </c>
      <c r="I101" s="67" t="s">
        <v>32</v>
      </c>
      <c r="J101" s="67">
        <f>VLOOKUP(H101,並び替え用!$A:$C,3,FALSE)</f>
        <v>8</v>
      </c>
    </row>
    <row r="102" spans="1:10">
      <c r="A102" s="67">
        <v>101</v>
      </c>
      <c r="B102" s="67">
        <v>413449</v>
      </c>
      <c r="C102" s="67" t="s">
        <v>598</v>
      </c>
      <c r="D102" s="67" t="s">
        <v>599</v>
      </c>
      <c r="E102" s="67">
        <v>4</v>
      </c>
      <c r="F102" s="67">
        <v>3</v>
      </c>
      <c r="G102" s="67" t="s">
        <v>26</v>
      </c>
      <c r="H102" s="67">
        <v>13</v>
      </c>
      <c r="I102" s="67" t="s">
        <v>32</v>
      </c>
      <c r="J102" s="67">
        <f>VLOOKUP(H102,並び替え用!$A:$C,3,FALSE)</f>
        <v>8</v>
      </c>
    </row>
    <row r="103" spans="1:10">
      <c r="A103" s="67">
        <v>102</v>
      </c>
      <c r="B103" s="67">
        <v>413043</v>
      </c>
      <c r="C103" s="67" t="s">
        <v>284</v>
      </c>
      <c r="D103" s="67" t="s">
        <v>285</v>
      </c>
      <c r="E103" s="67">
        <v>4</v>
      </c>
      <c r="F103" s="67">
        <v>3</v>
      </c>
      <c r="G103" s="67" t="s">
        <v>26</v>
      </c>
      <c r="H103" s="67">
        <v>13</v>
      </c>
      <c r="I103" s="67" t="s">
        <v>32</v>
      </c>
      <c r="J103" s="67">
        <f>VLOOKUP(H103,並び替え用!$A:$C,3,FALSE)</f>
        <v>8</v>
      </c>
    </row>
    <row r="104" spans="1:10">
      <c r="A104" s="67">
        <v>103</v>
      </c>
      <c r="B104" s="67">
        <v>413046</v>
      </c>
      <c r="C104" s="67" t="s">
        <v>288</v>
      </c>
      <c r="D104" s="67" t="s">
        <v>82</v>
      </c>
      <c r="E104" s="67">
        <v>4</v>
      </c>
      <c r="F104" s="67">
        <v>3</v>
      </c>
      <c r="G104" s="67" t="s">
        <v>26</v>
      </c>
      <c r="H104" s="67">
        <v>13</v>
      </c>
      <c r="I104" s="67" t="s">
        <v>32</v>
      </c>
      <c r="J104" s="67">
        <f>VLOOKUP(H104,並び替え用!$A:$C,3,FALSE)</f>
        <v>8</v>
      </c>
    </row>
    <row r="105" spans="1:10">
      <c r="A105" s="67">
        <v>104</v>
      </c>
      <c r="B105" s="67">
        <v>413335</v>
      </c>
      <c r="C105" s="67" t="s">
        <v>1149</v>
      </c>
      <c r="D105" s="67" t="s">
        <v>1150</v>
      </c>
      <c r="E105" s="67">
        <v>4</v>
      </c>
      <c r="F105" s="67">
        <v>3</v>
      </c>
      <c r="G105" s="67" t="s">
        <v>26</v>
      </c>
      <c r="H105" s="67">
        <v>13</v>
      </c>
      <c r="I105" s="67" t="s">
        <v>32</v>
      </c>
      <c r="J105" s="67">
        <f>VLOOKUP(H105,並び替え用!$A:$C,3,FALSE)</f>
        <v>8</v>
      </c>
    </row>
    <row r="106" spans="1:10">
      <c r="A106" s="67">
        <v>105</v>
      </c>
      <c r="B106" s="67">
        <v>413065</v>
      </c>
      <c r="C106" s="67" t="s">
        <v>304</v>
      </c>
      <c r="D106" s="67" t="s">
        <v>305</v>
      </c>
      <c r="E106" s="67">
        <v>4</v>
      </c>
      <c r="F106" s="67">
        <v>3</v>
      </c>
      <c r="G106" s="67" t="s">
        <v>26</v>
      </c>
      <c r="H106" s="67">
        <v>13</v>
      </c>
      <c r="I106" s="67" t="s">
        <v>32</v>
      </c>
      <c r="J106" s="67">
        <f>VLOOKUP(H106,並び替え用!$A:$C,3,FALSE)</f>
        <v>8</v>
      </c>
    </row>
    <row r="107" spans="1:10">
      <c r="A107" s="67">
        <v>106</v>
      </c>
      <c r="B107" s="67">
        <v>413420</v>
      </c>
      <c r="C107" s="67" t="s">
        <v>556</v>
      </c>
      <c r="D107" s="67" t="s">
        <v>557</v>
      </c>
      <c r="E107" s="67">
        <v>4</v>
      </c>
      <c r="F107" s="67">
        <v>3</v>
      </c>
      <c r="G107" s="67" t="s">
        <v>26</v>
      </c>
      <c r="H107" s="67">
        <v>13</v>
      </c>
      <c r="I107" s="67" t="s">
        <v>32</v>
      </c>
      <c r="J107" s="67">
        <f>VLOOKUP(H107,並び替え用!$A:$C,3,FALSE)</f>
        <v>8</v>
      </c>
    </row>
    <row r="108" spans="1:10">
      <c r="A108" s="67">
        <v>107</v>
      </c>
      <c r="B108" s="67">
        <v>413050</v>
      </c>
      <c r="C108" s="67" t="s">
        <v>289</v>
      </c>
      <c r="D108" s="67" t="s">
        <v>290</v>
      </c>
      <c r="E108" s="67">
        <v>4</v>
      </c>
      <c r="F108" s="67">
        <v>3</v>
      </c>
      <c r="G108" s="67" t="s">
        <v>26</v>
      </c>
      <c r="H108" s="67">
        <v>13</v>
      </c>
      <c r="I108" s="67" t="s">
        <v>32</v>
      </c>
      <c r="J108" s="67">
        <f>VLOOKUP(H108,並び替え用!$A:$C,3,FALSE)</f>
        <v>8</v>
      </c>
    </row>
    <row r="109" spans="1:10">
      <c r="A109" s="67">
        <v>108</v>
      </c>
      <c r="B109" s="67">
        <v>413421</v>
      </c>
      <c r="C109" s="67" t="s">
        <v>558</v>
      </c>
      <c r="D109" s="67" t="s">
        <v>559</v>
      </c>
      <c r="E109" s="67">
        <v>4</v>
      </c>
      <c r="F109" s="67">
        <v>3</v>
      </c>
      <c r="G109" s="67" t="s">
        <v>26</v>
      </c>
      <c r="H109" s="67">
        <v>13</v>
      </c>
      <c r="I109" s="67" t="s">
        <v>32</v>
      </c>
      <c r="J109" s="67">
        <f>VLOOKUP(H109,並び替え用!$A:$C,3,FALSE)</f>
        <v>8</v>
      </c>
    </row>
    <row r="110" spans="1:10">
      <c r="A110" s="67">
        <v>109</v>
      </c>
      <c r="B110" s="67">
        <v>413356</v>
      </c>
      <c r="C110" s="67" t="s">
        <v>496</v>
      </c>
      <c r="D110" s="67" t="s">
        <v>497</v>
      </c>
      <c r="E110" s="67">
        <v>4</v>
      </c>
      <c r="F110" s="67">
        <v>3</v>
      </c>
      <c r="G110" s="67" t="s">
        <v>26</v>
      </c>
      <c r="H110" s="67">
        <v>13</v>
      </c>
      <c r="I110" s="67" t="s">
        <v>32</v>
      </c>
      <c r="J110" s="67">
        <f>VLOOKUP(H110,並び替え用!$A:$C,3,FALSE)</f>
        <v>8</v>
      </c>
    </row>
    <row r="111" spans="1:10">
      <c r="A111" s="67">
        <v>110</v>
      </c>
      <c r="B111" s="67">
        <v>413304</v>
      </c>
      <c r="C111" s="67" t="s">
        <v>467</v>
      </c>
      <c r="D111" s="67" t="s">
        <v>468</v>
      </c>
      <c r="E111" s="67">
        <v>4</v>
      </c>
      <c r="F111" s="67">
        <v>3</v>
      </c>
      <c r="G111" s="67" t="s">
        <v>26</v>
      </c>
      <c r="H111" s="67">
        <v>13</v>
      </c>
      <c r="I111" s="67" t="s">
        <v>32</v>
      </c>
      <c r="J111" s="67">
        <f>VLOOKUP(H111,並び替え用!$A:$C,3,FALSE)</f>
        <v>8</v>
      </c>
    </row>
    <row r="112" spans="1:10">
      <c r="A112" s="67">
        <v>111</v>
      </c>
      <c r="B112" s="67">
        <v>413406</v>
      </c>
      <c r="C112" s="67" t="s">
        <v>534</v>
      </c>
      <c r="D112" s="67" t="s">
        <v>535</v>
      </c>
      <c r="E112" s="67">
        <v>4</v>
      </c>
      <c r="F112" s="67">
        <v>3</v>
      </c>
      <c r="G112" s="67" t="s">
        <v>26</v>
      </c>
      <c r="H112" s="67">
        <v>13</v>
      </c>
      <c r="I112" s="67" t="s">
        <v>32</v>
      </c>
      <c r="J112" s="67">
        <f>VLOOKUP(H112,並び替え用!$A:$C,3,FALSE)</f>
        <v>8</v>
      </c>
    </row>
    <row r="113" spans="1:10">
      <c r="A113" s="67">
        <v>112</v>
      </c>
      <c r="B113" s="67">
        <v>413056</v>
      </c>
      <c r="C113" s="67" t="s">
        <v>293</v>
      </c>
      <c r="D113" s="67" t="s">
        <v>294</v>
      </c>
      <c r="E113" s="67">
        <v>4</v>
      </c>
      <c r="F113" s="67">
        <v>3</v>
      </c>
      <c r="G113" s="67" t="s">
        <v>26</v>
      </c>
      <c r="H113" s="67">
        <v>13</v>
      </c>
      <c r="I113" s="67" t="s">
        <v>32</v>
      </c>
      <c r="J113" s="67">
        <f>VLOOKUP(H113,並び替え用!$A:$C,3,FALSE)</f>
        <v>8</v>
      </c>
    </row>
    <row r="114" spans="1:10">
      <c r="A114" s="67">
        <v>113</v>
      </c>
      <c r="B114" s="67">
        <v>413287</v>
      </c>
      <c r="C114" s="67" t="s">
        <v>459</v>
      </c>
      <c r="D114" s="67" t="s">
        <v>294</v>
      </c>
      <c r="E114" s="67">
        <v>4</v>
      </c>
      <c r="F114" s="67">
        <v>3</v>
      </c>
      <c r="G114" s="67" t="s">
        <v>26</v>
      </c>
      <c r="H114" s="67">
        <v>13</v>
      </c>
      <c r="I114" s="67" t="s">
        <v>32</v>
      </c>
      <c r="J114" s="67">
        <f>VLOOKUP(H114,並び替え用!$A:$C,3,FALSE)</f>
        <v>8</v>
      </c>
    </row>
    <row r="115" spans="1:10">
      <c r="A115" s="67">
        <v>114</v>
      </c>
      <c r="B115" s="67">
        <v>413057</v>
      </c>
      <c r="C115" s="67" t="s">
        <v>295</v>
      </c>
      <c r="D115" s="67" t="s">
        <v>108</v>
      </c>
      <c r="E115" s="67">
        <v>4</v>
      </c>
      <c r="F115" s="67">
        <v>3</v>
      </c>
      <c r="G115" s="67" t="s">
        <v>26</v>
      </c>
      <c r="H115" s="67">
        <v>13</v>
      </c>
      <c r="I115" s="67" t="s">
        <v>32</v>
      </c>
      <c r="J115" s="67">
        <f>VLOOKUP(H115,並び替え用!$A:$C,3,FALSE)</f>
        <v>8</v>
      </c>
    </row>
    <row r="116" spans="1:10">
      <c r="A116" s="67">
        <v>115</v>
      </c>
      <c r="B116" s="67">
        <v>413062</v>
      </c>
      <c r="C116" s="67" t="s">
        <v>300</v>
      </c>
      <c r="D116" s="67" t="s">
        <v>301</v>
      </c>
      <c r="E116" s="67">
        <v>4</v>
      </c>
      <c r="F116" s="67">
        <v>3</v>
      </c>
      <c r="G116" s="67" t="s">
        <v>26</v>
      </c>
      <c r="H116" s="67">
        <v>13</v>
      </c>
      <c r="I116" s="67" t="s">
        <v>32</v>
      </c>
      <c r="J116" s="67">
        <f>VLOOKUP(H116,並び替え用!$A:$C,3,FALSE)</f>
        <v>8</v>
      </c>
    </row>
    <row r="117" spans="1:10">
      <c r="A117" s="67">
        <v>116</v>
      </c>
      <c r="B117" s="67">
        <v>413457</v>
      </c>
      <c r="C117" s="67" t="s">
        <v>611</v>
      </c>
      <c r="D117" s="67" t="s">
        <v>612</v>
      </c>
      <c r="E117" s="67">
        <v>4</v>
      </c>
      <c r="F117" s="67">
        <v>3</v>
      </c>
      <c r="G117" s="67" t="s">
        <v>26</v>
      </c>
      <c r="H117" s="67">
        <v>13</v>
      </c>
      <c r="I117" s="67" t="s">
        <v>32</v>
      </c>
      <c r="J117" s="67">
        <f>VLOOKUP(H117,並び替え用!$A:$C,3,FALSE)</f>
        <v>8</v>
      </c>
    </row>
    <row r="118" spans="1:10">
      <c r="A118" s="67">
        <v>117</v>
      </c>
      <c r="B118" s="67">
        <v>413064</v>
      </c>
      <c r="C118" s="67" t="s">
        <v>302</v>
      </c>
      <c r="D118" s="67" t="s">
        <v>303</v>
      </c>
      <c r="E118" s="67">
        <v>4</v>
      </c>
      <c r="F118" s="67">
        <v>3</v>
      </c>
      <c r="G118" s="67" t="s">
        <v>26</v>
      </c>
      <c r="H118" s="67">
        <v>13</v>
      </c>
      <c r="I118" s="67" t="s">
        <v>32</v>
      </c>
      <c r="J118" s="67">
        <f>VLOOKUP(H118,並び替え用!$A:$C,3,FALSE)</f>
        <v>8</v>
      </c>
    </row>
    <row r="119" spans="1:10">
      <c r="A119" s="67">
        <v>118</v>
      </c>
      <c r="B119" s="67">
        <v>413454</v>
      </c>
      <c r="C119" s="67" t="s">
        <v>605</v>
      </c>
      <c r="D119" s="67" t="s">
        <v>606</v>
      </c>
      <c r="E119" s="67">
        <v>4</v>
      </c>
      <c r="F119" s="67">
        <v>3</v>
      </c>
      <c r="G119" s="67" t="s">
        <v>26</v>
      </c>
      <c r="H119" s="67">
        <v>13</v>
      </c>
      <c r="I119" s="67" t="s">
        <v>32</v>
      </c>
      <c r="J119" s="67">
        <f>VLOOKUP(H119,並び替え用!$A:$C,3,FALSE)</f>
        <v>8</v>
      </c>
    </row>
    <row r="120" spans="1:10">
      <c r="A120" s="67">
        <v>119</v>
      </c>
      <c r="B120" s="67">
        <v>413409</v>
      </c>
      <c r="C120" s="67" t="s">
        <v>538</v>
      </c>
      <c r="D120" s="67" t="s">
        <v>539</v>
      </c>
      <c r="E120" s="67">
        <v>4</v>
      </c>
      <c r="F120" s="67">
        <v>3</v>
      </c>
      <c r="G120" s="67" t="s">
        <v>26</v>
      </c>
      <c r="H120" s="67">
        <v>13</v>
      </c>
      <c r="I120" s="67" t="s">
        <v>32</v>
      </c>
      <c r="J120" s="67">
        <f>VLOOKUP(H120,並び替え用!$A:$C,3,FALSE)</f>
        <v>8</v>
      </c>
    </row>
    <row r="121" spans="1:10">
      <c r="A121" s="67">
        <v>120</v>
      </c>
      <c r="B121" s="67">
        <v>413071</v>
      </c>
      <c r="C121" s="67" t="s">
        <v>306</v>
      </c>
      <c r="D121" s="67" t="s">
        <v>307</v>
      </c>
      <c r="E121" s="67">
        <v>4</v>
      </c>
      <c r="F121" s="67">
        <v>3</v>
      </c>
      <c r="G121" s="67" t="s">
        <v>26</v>
      </c>
      <c r="H121" s="67">
        <v>13</v>
      </c>
      <c r="I121" s="67" t="s">
        <v>32</v>
      </c>
      <c r="J121" s="67">
        <f>VLOOKUP(H121,並び替え用!$A:$C,3,FALSE)</f>
        <v>8</v>
      </c>
    </row>
    <row r="122" spans="1:10">
      <c r="A122" s="67">
        <v>121</v>
      </c>
      <c r="B122" s="67">
        <v>413074</v>
      </c>
      <c r="C122" s="67" t="s">
        <v>308</v>
      </c>
      <c r="D122" s="67" t="s">
        <v>309</v>
      </c>
      <c r="E122" s="67">
        <v>4</v>
      </c>
      <c r="F122" s="67">
        <v>3</v>
      </c>
      <c r="G122" s="67" t="s">
        <v>26</v>
      </c>
      <c r="H122" s="67">
        <v>13</v>
      </c>
      <c r="I122" s="67" t="s">
        <v>32</v>
      </c>
      <c r="J122" s="67">
        <f>VLOOKUP(H122,並び替え用!$A:$C,3,FALSE)</f>
        <v>8</v>
      </c>
    </row>
    <row r="123" spans="1:10">
      <c r="A123" s="67">
        <v>122</v>
      </c>
      <c r="B123" s="67">
        <v>413075</v>
      </c>
      <c r="C123" s="67" t="s">
        <v>310</v>
      </c>
      <c r="D123" s="67" t="s">
        <v>311</v>
      </c>
      <c r="E123" s="67">
        <v>4</v>
      </c>
      <c r="F123" s="67">
        <v>3</v>
      </c>
      <c r="G123" s="67" t="s">
        <v>26</v>
      </c>
      <c r="H123" s="67">
        <v>13</v>
      </c>
      <c r="I123" s="67" t="s">
        <v>32</v>
      </c>
      <c r="J123" s="67">
        <f>VLOOKUP(H123,並び替え用!$A:$C,3,FALSE)</f>
        <v>8</v>
      </c>
    </row>
    <row r="124" spans="1:10">
      <c r="A124" s="67">
        <v>123</v>
      </c>
      <c r="B124" s="67">
        <v>413078</v>
      </c>
      <c r="C124" s="67" t="s">
        <v>312</v>
      </c>
      <c r="D124" s="67" t="s">
        <v>313</v>
      </c>
      <c r="E124" s="67">
        <v>4</v>
      </c>
      <c r="F124" s="67">
        <v>3</v>
      </c>
      <c r="G124" s="67" t="s">
        <v>26</v>
      </c>
      <c r="H124" s="67">
        <v>13</v>
      </c>
      <c r="I124" s="67" t="s">
        <v>32</v>
      </c>
      <c r="J124" s="67">
        <f>VLOOKUP(H124,並び替え用!$A:$C,3,FALSE)</f>
        <v>8</v>
      </c>
    </row>
    <row r="125" spans="1:10">
      <c r="A125" s="67">
        <v>124</v>
      </c>
      <c r="B125" s="67">
        <v>413464</v>
      </c>
      <c r="C125" s="67" t="s">
        <v>1154</v>
      </c>
      <c r="D125" s="67" t="s">
        <v>1155</v>
      </c>
      <c r="E125" s="67">
        <v>4</v>
      </c>
      <c r="F125" s="67">
        <v>3</v>
      </c>
      <c r="G125" s="67" t="s">
        <v>26</v>
      </c>
      <c r="H125" s="67">
        <v>13</v>
      </c>
      <c r="I125" s="67" t="s">
        <v>32</v>
      </c>
      <c r="J125" s="67">
        <f>VLOOKUP(H125,並び替え用!$A:$C,3,FALSE)</f>
        <v>8</v>
      </c>
    </row>
    <row r="126" spans="1:10">
      <c r="A126" s="67">
        <v>125</v>
      </c>
      <c r="B126" s="67">
        <v>413272</v>
      </c>
      <c r="C126" s="67" t="s">
        <v>453</v>
      </c>
      <c r="D126" s="67" t="s">
        <v>454</v>
      </c>
      <c r="E126" s="67">
        <v>4</v>
      </c>
      <c r="F126" s="67">
        <v>3</v>
      </c>
      <c r="G126" s="67" t="s">
        <v>26</v>
      </c>
      <c r="H126" s="67">
        <v>13</v>
      </c>
      <c r="I126" s="67" t="s">
        <v>32</v>
      </c>
      <c r="J126" s="67">
        <f>VLOOKUP(H126,並び替え用!$A:$C,3,FALSE)</f>
        <v>8</v>
      </c>
    </row>
    <row r="127" spans="1:10">
      <c r="A127" s="67">
        <v>126</v>
      </c>
      <c r="B127" s="67">
        <v>413442</v>
      </c>
      <c r="C127" s="67" t="s">
        <v>584</v>
      </c>
      <c r="D127" s="67" t="s">
        <v>585</v>
      </c>
      <c r="E127" s="67">
        <v>4</v>
      </c>
      <c r="F127" s="67">
        <v>3</v>
      </c>
      <c r="G127" s="67" t="s">
        <v>26</v>
      </c>
      <c r="H127" s="67">
        <v>13</v>
      </c>
      <c r="I127" s="67" t="s">
        <v>32</v>
      </c>
      <c r="J127" s="67">
        <f>VLOOKUP(H127,並び替え用!$A:$C,3,FALSE)</f>
        <v>8</v>
      </c>
    </row>
    <row r="128" spans="1:10">
      <c r="A128" s="67">
        <v>127</v>
      </c>
      <c r="B128" s="67">
        <v>413080</v>
      </c>
      <c r="C128" s="67" t="s">
        <v>314</v>
      </c>
      <c r="D128" s="67" t="s">
        <v>315</v>
      </c>
      <c r="E128" s="67">
        <v>4</v>
      </c>
      <c r="F128" s="67">
        <v>3</v>
      </c>
      <c r="G128" s="67" t="s">
        <v>26</v>
      </c>
      <c r="H128" s="67">
        <v>13</v>
      </c>
      <c r="I128" s="67" t="s">
        <v>32</v>
      </c>
      <c r="J128" s="67">
        <f>VLOOKUP(H128,並び替え用!$A:$C,3,FALSE)</f>
        <v>8</v>
      </c>
    </row>
    <row r="129" spans="1:10">
      <c r="A129" s="67">
        <v>128</v>
      </c>
      <c r="B129" s="67">
        <v>413240</v>
      </c>
      <c r="C129" s="67" t="s">
        <v>435</v>
      </c>
      <c r="D129" s="67" t="s">
        <v>436</v>
      </c>
      <c r="E129" s="67">
        <v>4</v>
      </c>
      <c r="F129" s="67">
        <v>3</v>
      </c>
      <c r="G129" s="67" t="s">
        <v>26</v>
      </c>
      <c r="H129" s="67">
        <v>13</v>
      </c>
      <c r="I129" s="67" t="s">
        <v>32</v>
      </c>
      <c r="J129" s="67">
        <f>VLOOKUP(H129,並び替え用!$A:$C,3,FALSE)</f>
        <v>8</v>
      </c>
    </row>
    <row r="130" spans="1:10">
      <c r="A130" s="67">
        <v>129</v>
      </c>
      <c r="B130" s="67">
        <v>413330</v>
      </c>
      <c r="C130" s="67" t="s">
        <v>483</v>
      </c>
      <c r="D130" s="67" t="s">
        <v>484</v>
      </c>
      <c r="E130" s="67">
        <v>4</v>
      </c>
      <c r="F130" s="67">
        <v>3</v>
      </c>
      <c r="G130" s="67" t="s">
        <v>26</v>
      </c>
      <c r="H130" s="67">
        <v>13</v>
      </c>
      <c r="I130" s="67" t="s">
        <v>32</v>
      </c>
      <c r="J130" s="67">
        <f>VLOOKUP(H130,並び替え用!$A:$C,3,FALSE)</f>
        <v>8</v>
      </c>
    </row>
    <row r="131" spans="1:10">
      <c r="A131" s="67">
        <v>130</v>
      </c>
      <c r="B131" s="67">
        <v>413083</v>
      </c>
      <c r="C131" s="67" t="s">
        <v>318</v>
      </c>
      <c r="D131" s="67" t="s">
        <v>319</v>
      </c>
      <c r="E131" s="67">
        <v>4</v>
      </c>
      <c r="F131" s="67">
        <v>3</v>
      </c>
      <c r="G131" s="67" t="s">
        <v>26</v>
      </c>
      <c r="H131" s="67">
        <v>13</v>
      </c>
      <c r="I131" s="67" t="s">
        <v>32</v>
      </c>
      <c r="J131" s="67">
        <f>VLOOKUP(H131,並び替え用!$A:$C,3,FALSE)</f>
        <v>8</v>
      </c>
    </row>
    <row r="132" spans="1:10">
      <c r="A132" s="67">
        <v>131</v>
      </c>
      <c r="B132" s="67">
        <v>413088</v>
      </c>
      <c r="C132" s="67" t="s">
        <v>320</v>
      </c>
      <c r="D132" s="67" t="s">
        <v>321</v>
      </c>
      <c r="E132" s="67">
        <v>4</v>
      </c>
      <c r="F132" s="67">
        <v>3</v>
      </c>
      <c r="G132" s="67" t="s">
        <v>26</v>
      </c>
      <c r="H132" s="67">
        <v>13</v>
      </c>
      <c r="I132" s="67" t="s">
        <v>32</v>
      </c>
      <c r="J132" s="67">
        <f>VLOOKUP(H132,並び替え用!$A:$C,3,FALSE)</f>
        <v>8</v>
      </c>
    </row>
    <row r="133" spans="1:10">
      <c r="A133" s="67">
        <v>132</v>
      </c>
      <c r="B133" s="67">
        <v>413091</v>
      </c>
      <c r="C133" s="67" t="s">
        <v>322</v>
      </c>
      <c r="D133" s="67" t="s">
        <v>145</v>
      </c>
      <c r="E133" s="67">
        <v>4</v>
      </c>
      <c r="F133" s="67">
        <v>3</v>
      </c>
      <c r="G133" s="67" t="s">
        <v>26</v>
      </c>
      <c r="H133" s="67">
        <v>13</v>
      </c>
      <c r="I133" s="67" t="s">
        <v>32</v>
      </c>
      <c r="J133" s="67">
        <f>VLOOKUP(H133,並び替え用!$A:$C,3,FALSE)</f>
        <v>8</v>
      </c>
    </row>
    <row r="134" spans="1:10">
      <c r="A134" s="67">
        <v>133</v>
      </c>
      <c r="B134" s="67">
        <v>413465</v>
      </c>
      <c r="C134" s="67" t="s">
        <v>1156</v>
      </c>
      <c r="D134" s="67" t="s">
        <v>1157</v>
      </c>
      <c r="E134" s="67">
        <v>4</v>
      </c>
      <c r="F134" s="67">
        <v>3</v>
      </c>
      <c r="G134" s="67" t="s">
        <v>26</v>
      </c>
      <c r="H134" s="67">
        <v>13</v>
      </c>
      <c r="I134" s="67" t="s">
        <v>32</v>
      </c>
      <c r="J134" s="67">
        <f>VLOOKUP(H134,並び替え用!$A:$C,3,FALSE)</f>
        <v>8</v>
      </c>
    </row>
    <row r="135" spans="1:10">
      <c r="A135" s="67">
        <v>134</v>
      </c>
      <c r="B135" s="67">
        <v>413096</v>
      </c>
      <c r="C135" s="67" t="s">
        <v>327</v>
      </c>
      <c r="D135" s="67" t="s">
        <v>328</v>
      </c>
      <c r="E135" s="67">
        <v>4</v>
      </c>
      <c r="F135" s="67">
        <v>3</v>
      </c>
      <c r="G135" s="67" t="s">
        <v>26</v>
      </c>
      <c r="H135" s="67">
        <v>13</v>
      </c>
      <c r="I135" s="67" t="s">
        <v>32</v>
      </c>
      <c r="J135" s="67">
        <f>VLOOKUP(H135,並び替え用!$A:$C,3,FALSE)</f>
        <v>8</v>
      </c>
    </row>
    <row r="136" spans="1:10">
      <c r="A136" s="67">
        <v>135</v>
      </c>
      <c r="B136" s="67">
        <v>413092</v>
      </c>
      <c r="C136" s="67" t="s">
        <v>323</v>
      </c>
      <c r="D136" s="67" t="s">
        <v>324</v>
      </c>
      <c r="E136" s="67">
        <v>4</v>
      </c>
      <c r="F136" s="67">
        <v>3</v>
      </c>
      <c r="G136" s="67" t="s">
        <v>26</v>
      </c>
      <c r="H136" s="67">
        <v>13</v>
      </c>
      <c r="I136" s="67" t="s">
        <v>32</v>
      </c>
      <c r="J136" s="67">
        <f>VLOOKUP(H136,並び替え用!$A:$C,3,FALSE)</f>
        <v>8</v>
      </c>
    </row>
    <row r="137" spans="1:10">
      <c r="A137" s="67">
        <v>136</v>
      </c>
      <c r="B137" s="67">
        <v>413097</v>
      </c>
      <c r="C137" s="67" t="s">
        <v>329</v>
      </c>
      <c r="D137" s="67" t="s">
        <v>330</v>
      </c>
      <c r="E137" s="67">
        <v>4</v>
      </c>
      <c r="F137" s="67">
        <v>3</v>
      </c>
      <c r="G137" s="67" t="s">
        <v>26</v>
      </c>
      <c r="H137" s="67">
        <v>13</v>
      </c>
      <c r="I137" s="67" t="s">
        <v>32</v>
      </c>
      <c r="J137" s="67">
        <f>VLOOKUP(H137,並び替え用!$A:$C,3,FALSE)</f>
        <v>8</v>
      </c>
    </row>
    <row r="138" spans="1:10">
      <c r="A138" s="67">
        <v>137</v>
      </c>
      <c r="B138" s="67">
        <v>413093</v>
      </c>
      <c r="C138" s="67" t="s">
        <v>325</v>
      </c>
      <c r="D138" s="67" t="s">
        <v>326</v>
      </c>
      <c r="E138" s="67">
        <v>4</v>
      </c>
      <c r="F138" s="67">
        <v>3</v>
      </c>
      <c r="G138" s="67" t="s">
        <v>26</v>
      </c>
      <c r="H138" s="67">
        <v>13</v>
      </c>
      <c r="I138" s="67" t="s">
        <v>32</v>
      </c>
      <c r="J138" s="67">
        <f>VLOOKUP(H138,並び替え用!$A:$C,3,FALSE)</f>
        <v>8</v>
      </c>
    </row>
    <row r="139" spans="1:10">
      <c r="A139" s="67">
        <v>138</v>
      </c>
      <c r="B139" s="67">
        <v>413461</v>
      </c>
      <c r="C139" s="67" t="s">
        <v>1119</v>
      </c>
      <c r="D139" s="67" t="s">
        <v>1120</v>
      </c>
      <c r="E139" s="67">
        <v>4</v>
      </c>
      <c r="F139" s="67">
        <v>3</v>
      </c>
      <c r="G139" s="67" t="s">
        <v>26</v>
      </c>
      <c r="H139" s="67">
        <v>13</v>
      </c>
      <c r="I139" s="67" t="s">
        <v>32</v>
      </c>
      <c r="J139" s="67">
        <f>VLOOKUP(H139,並び替え用!$A:$C,3,FALSE)</f>
        <v>8</v>
      </c>
    </row>
    <row r="140" spans="1:10">
      <c r="A140" s="67">
        <v>139</v>
      </c>
      <c r="B140" s="67">
        <v>413334</v>
      </c>
      <c r="C140" s="67" t="s">
        <v>487</v>
      </c>
      <c r="D140" s="67" t="s">
        <v>148</v>
      </c>
      <c r="E140" s="67">
        <v>4</v>
      </c>
      <c r="F140" s="67">
        <v>3</v>
      </c>
      <c r="G140" s="67" t="s">
        <v>26</v>
      </c>
      <c r="H140" s="67">
        <v>13</v>
      </c>
      <c r="I140" s="67" t="s">
        <v>32</v>
      </c>
      <c r="J140" s="67">
        <f>VLOOKUP(H140,並び替え用!$A:$C,3,FALSE)</f>
        <v>8</v>
      </c>
    </row>
    <row r="141" spans="1:10">
      <c r="A141" s="67">
        <v>140</v>
      </c>
      <c r="B141" s="67">
        <v>413111</v>
      </c>
      <c r="C141" s="67" t="s">
        <v>338</v>
      </c>
      <c r="D141" s="67" t="s">
        <v>339</v>
      </c>
      <c r="E141" s="67">
        <v>4</v>
      </c>
      <c r="F141" s="67">
        <v>3</v>
      </c>
      <c r="G141" s="67" t="s">
        <v>26</v>
      </c>
      <c r="H141" s="67">
        <v>13</v>
      </c>
      <c r="I141" s="67" t="s">
        <v>32</v>
      </c>
      <c r="J141" s="67">
        <f>VLOOKUP(H141,並び替え用!$A:$C,3,FALSE)</f>
        <v>8</v>
      </c>
    </row>
    <row r="142" spans="1:10">
      <c r="A142" s="67">
        <v>141</v>
      </c>
      <c r="B142" s="67">
        <v>413347</v>
      </c>
      <c r="C142" s="67" t="s">
        <v>494</v>
      </c>
      <c r="D142" s="67" t="s">
        <v>495</v>
      </c>
      <c r="E142" s="67">
        <v>4</v>
      </c>
      <c r="F142" s="67">
        <v>3</v>
      </c>
      <c r="G142" s="67" t="s">
        <v>26</v>
      </c>
      <c r="H142" s="67">
        <v>13</v>
      </c>
      <c r="I142" s="67" t="s">
        <v>32</v>
      </c>
      <c r="J142" s="67">
        <f>VLOOKUP(H142,並び替え用!$A:$C,3,FALSE)</f>
        <v>8</v>
      </c>
    </row>
    <row r="143" spans="1:10">
      <c r="A143" s="67">
        <v>142</v>
      </c>
      <c r="B143" s="67">
        <v>413112</v>
      </c>
      <c r="C143" s="67" t="s">
        <v>340</v>
      </c>
      <c r="D143" s="67" t="s">
        <v>341</v>
      </c>
      <c r="E143" s="67">
        <v>4</v>
      </c>
      <c r="F143" s="67">
        <v>3</v>
      </c>
      <c r="G143" s="67" t="s">
        <v>26</v>
      </c>
      <c r="H143" s="67">
        <v>13</v>
      </c>
      <c r="I143" s="67" t="s">
        <v>32</v>
      </c>
      <c r="J143" s="67">
        <f>VLOOKUP(H143,並び替え用!$A:$C,3,FALSE)</f>
        <v>8</v>
      </c>
    </row>
    <row r="144" spans="1:10">
      <c r="A144" s="67">
        <v>143</v>
      </c>
      <c r="B144" s="67">
        <v>413099</v>
      </c>
      <c r="C144" s="67" t="s">
        <v>331</v>
      </c>
      <c r="D144" s="67" t="s">
        <v>332</v>
      </c>
      <c r="E144" s="67">
        <v>4</v>
      </c>
      <c r="F144" s="67">
        <v>3</v>
      </c>
      <c r="G144" s="67" t="s">
        <v>26</v>
      </c>
      <c r="H144" s="67">
        <v>13</v>
      </c>
      <c r="I144" s="67" t="s">
        <v>32</v>
      </c>
      <c r="J144" s="67">
        <f>VLOOKUP(H144,並び替え用!$A:$C,3,FALSE)</f>
        <v>8</v>
      </c>
    </row>
    <row r="145" spans="1:10">
      <c r="A145" s="67">
        <v>144</v>
      </c>
      <c r="B145" s="67">
        <v>413100</v>
      </c>
      <c r="C145" s="67" t="s">
        <v>333</v>
      </c>
      <c r="D145" s="67" t="s">
        <v>334</v>
      </c>
      <c r="E145" s="67">
        <v>4</v>
      </c>
      <c r="F145" s="67">
        <v>3</v>
      </c>
      <c r="G145" s="67" t="s">
        <v>26</v>
      </c>
      <c r="H145" s="67">
        <v>13</v>
      </c>
      <c r="I145" s="67" t="s">
        <v>32</v>
      </c>
      <c r="J145" s="67">
        <f>VLOOKUP(H145,並び替え用!$A:$C,3,FALSE)</f>
        <v>8</v>
      </c>
    </row>
    <row r="146" spans="1:10">
      <c r="A146" s="67">
        <v>145</v>
      </c>
      <c r="B146" s="67">
        <v>413371</v>
      </c>
      <c r="C146" s="67" t="s">
        <v>504</v>
      </c>
      <c r="D146" s="67" t="s">
        <v>505</v>
      </c>
      <c r="E146" s="67">
        <v>4</v>
      </c>
      <c r="F146" s="67">
        <v>3</v>
      </c>
      <c r="G146" s="67" t="s">
        <v>26</v>
      </c>
      <c r="H146" s="67">
        <v>13</v>
      </c>
      <c r="I146" s="67" t="s">
        <v>32</v>
      </c>
      <c r="J146" s="67">
        <f>VLOOKUP(H146,並び替え用!$A:$C,3,FALSE)</f>
        <v>8</v>
      </c>
    </row>
    <row r="147" spans="1:10">
      <c r="A147" s="67">
        <v>146</v>
      </c>
      <c r="B147" s="67">
        <v>413113</v>
      </c>
      <c r="C147" s="67" t="s">
        <v>342</v>
      </c>
      <c r="D147" s="67" t="s">
        <v>343</v>
      </c>
      <c r="E147" s="67">
        <v>4</v>
      </c>
      <c r="F147" s="67">
        <v>3</v>
      </c>
      <c r="G147" s="67" t="s">
        <v>26</v>
      </c>
      <c r="H147" s="67">
        <v>13</v>
      </c>
      <c r="I147" s="67" t="s">
        <v>32</v>
      </c>
      <c r="J147" s="67">
        <f>VLOOKUP(H147,並び替え用!$A:$C,3,FALSE)</f>
        <v>8</v>
      </c>
    </row>
    <row r="148" spans="1:10">
      <c r="A148" s="67">
        <v>147</v>
      </c>
      <c r="B148" s="67">
        <v>413106</v>
      </c>
      <c r="C148" s="67" t="s">
        <v>336</v>
      </c>
      <c r="D148" s="67" t="s">
        <v>337</v>
      </c>
      <c r="E148" s="67">
        <v>4</v>
      </c>
      <c r="F148" s="67">
        <v>3</v>
      </c>
      <c r="G148" s="67" t="s">
        <v>26</v>
      </c>
      <c r="H148" s="67">
        <v>13</v>
      </c>
      <c r="I148" s="67" t="s">
        <v>32</v>
      </c>
      <c r="J148" s="67">
        <f>VLOOKUP(H148,並び替え用!$A:$C,3,FALSE)</f>
        <v>8</v>
      </c>
    </row>
    <row r="149" spans="1:10">
      <c r="A149" s="67">
        <v>148</v>
      </c>
      <c r="B149" s="67">
        <v>413430</v>
      </c>
      <c r="C149" s="67" t="s">
        <v>572</v>
      </c>
      <c r="D149" s="67" t="s">
        <v>573</v>
      </c>
      <c r="E149" s="67">
        <v>4</v>
      </c>
      <c r="F149" s="67">
        <v>3</v>
      </c>
      <c r="G149" s="67" t="s">
        <v>26</v>
      </c>
      <c r="H149" s="67">
        <v>13</v>
      </c>
      <c r="I149" s="67" t="s">
        <v>32</v>
      </c>
      <c r="J149" s="67">
        <f>VLOOKUP(H149,並び替え用!$A:$C,3,FALSE)</f>
        <v>8</v>
      </c>
    </row>
    <row r="150" spans="1:10">
      <c r="A150" s="67">
        <v>149</v>
      </c>
      <c r="B150" s="67">
        <v>413382</v>
      </c>
      <c r="C150" s="67" t="s">
        <v>510</v>
      </c>
      <c r="D150" s="67" t="s">
        <v>511</v>
      </c>
      <c r="E150" s="67">
        <v>4</v>
      </c>
      <c r="F150" s="67">
        <v>3</v>
      </c>
      <c r="G150" s="67" t="s">
        <v>26</v>
      </c>
      <c r="H150" s="67">
        <v>13</v>
      </c>
      <c r="I150" s="67" t="s">
        <v>32</v>
      </c>
      <c r="J150" s="67">
        <f>VLOOKUP(H150,並び替え用!$A:$C,3,FALSE)</f>
        <v>8</v>
      </c>
    </row>
    <row r="151" spans="1:10">
      <c r="A151" s="67">
        <v>150</v>
      </c>
      <c r="B151" s="67">
        <v>413135</v>
      </c>
      <c r="C151" s="67" t="s">
        <v>360</v>
      </c>
      <c r="D151" s="67" t="s">
        <v>361</v>
      </c>
      <c r="E151" s="67">
        <v>4</v>
      </c>
      <c r="F151" s="67">
        <v>3</v>
      </c>
      <c r="G151" s="67" t="s">
        <v>26</v>
      </c>
      <c r="H151" s="67">
        <v>13</v>
      </c>
      <c r="I151" s="67" t="s">
        <v>32</v>
      </c>
      <c r="J151" s="67">
        <f>VLOOKUP(H151,並び替え用!$A:$C,3,FALSE)</f>
        <v>8</v>
      </c>
    </row>
    <row r="152" spans="1:10">
      <c r="A152" s="67">
        <v>151</v>
      </c>
      <c r="B152" s="67">
        <v>413345</v>
      </c>
      <c r="C152" s="67" t="s">
        <v>492</v>
      </c>
      <c r="D152" s="67" t="s">
        <v>493</v>
      </c>
      <c r="E152" s="67">
        <v>4</v>
      </c>
      <c r="F152" s="67">
        <v>3</v>
      </c>
      <c r="G152" s="67" t="s">
        <v>26</v>
      </c>
      <c r="H152" s="67">
        <v>13</v>
      </c>
      <c r="I152" s="67" t="s">
        <v>32</v>
      </c>
      <c r="J152" s="67">
        <f>VLOOKUP(H152,並び替え用!$A:$C,3,FALSE)</f>
        <v>8</v>
      </c>
    </row>
    <row r="153" spans="1:10">
      <c r="A153" s="67">
        <v>152</v>
      </c>
      <c r="B153" s="67">
        <v>413259</v>
      </c>
      <c r="C153" s="67" t="s">
        <v>449</v>
      </c>
      <c r="D153" s="67" t="s">
        <v>450</v>
      </c>
      <c r="E153" s="67">
        <v>4</v>
      </c>
      <c r="F153" s="67">
        <v>3</v>
      </c>
      <c r="G153" s="67" t="s">
        <v>26</v>
      </c>
      <c r="H153" s="67">
        <v>13</v>
      </c>
      <c r="I153" s="67" t="s">
        <v>32</v>
      </c>
      <c r="J153" s="67">
        <f>VLOOKUP(H153,並び替え用!$A:$C,3,FALSE)</f>
        <v>8</v>
      </c>
    </row>
    <row r="154" spans="1:10">
      <c r="A154" s="67">
        <v>153</v>
      </c>
      <c r="B154" s="67">
        <v>413402</v>
      </c>
      <c r="C154" s="67" t="s">
        <v>530</v>
      </c>
      <c r="D154" s="67" t="s">
        <v>531</v>
      </c>
      <c r="E154" s="67">
        <v>4</v>
      </c>
      <c r="F154" s="67">
        <v>3</v>
      </c>
      <c r="G154" s="67" t="s">
        <v>26</v>
      </c>
      <c r="H154" s="67">
        <v>13</v>
      </c>
      <c r="I154" s="67" t="s">
        <v>32</v>
      </c>
      <c r="J154" s="67">
        <f>VLOOKUP(H154,並び替え用!$A:$C,3,FALSE)</f>
        <v>8</v>
      </c>
    </row>
    <row r="155" spans="1:10">
      <c r="A155" s="67">
        <v>154</v>
      </c>
      <c r="B155" s="67">
        <v>413414</v>
      </c>
      <c r="C155" s="67" t="s">
        <v>548</v>
      </c>
      <c r="D155" s="67" t="s">
        <v>549</v>
      </c>
      <c r="E155" s="67">
        <v>4</v>
      </c>
      <c r="F155" s="67">
        <v>3</v>
      </c>
      <c r="G155" s="67" t="s">
        <v>26</v>
      </c>
      <c r="H155" s="67">
        <v>13</v>
      </c>
      <c r="I155" s="67" t="s">
        <v>32</v>
      </c>
      <c r="J155" s="67">
        <f>VLOOKUP(H155,並び替え用!$A:$C,3,FALSE)</f>
        <v>8</v>
      </c>
    </row>
    <row r="156" spans="1:10">
      <c r="A156" s="67">
        <v>155</v>
      </c>
      <c r="B156" s="67">
        <v>413365</v>
      </c>
      <c r="C156" s="67" t="s">
        <v>502</v>
      </c>
      <c r="D156" s="67" t="s">
        <v>503</v>
      </c>
      <c r="E156" s="67">
        <v>4</v>
      </c>
      <c r="F156" s="67">
        <v>3</v>
      </c>
      <c r="G156" s="67" t="s">
        <v>26</v>
      </c>
      <c r="H156" s="67">
        <v>13</v>
      </c>
      <c r="I156" s="67" t="s">
        <v>32</v>
      </c>
      <c r="J156" s="67">
        <f>VLOOKUP(H156,並び替え用!$A:$C,3,FALSE)</f>
        <v>8</v>
      </c>
    </row>
    <row r="157" spans="1:10">
      <c r="A157" s="67">
        <v>156</v>
      </c>
      <c r="B157" s="67">
        <v>413120</v>
      </c>
      <c r="C157" s="67" t="s">
        <v>348</v>
      </c>
      <c r="D157" s="67" t="s">
        <v>349</v>
      </c>
      <c r="E157" s="67">
        <v>4</v>
      </c>
      <c r="F157" s="67">
        <v>3</v>
      </c>
      <c r="G157" s="67" t="s">
        <v>26</v>
      </c>
      <c r="H157" s="67">
        <v>13</v>
      </c>
      <c r="I157" s="67" t="s">
        <v>32</v>
      </c>
      <c r="J157" s="67">
        <f>VLOOKUP(H157,並び替え用!$A:$C,3,FALSE)</f>
        <v>8</v>
      </c>
    </row>
    <row r="158" spans="1:10">
      <c r="A158" s="67">
        <v>157</v>
      </c>
      <c r="B158" s="67">
        <v>413121</v>
      </c>
      <c r="C158" s="67" t="s">
        <v>350</v>
      </c>
      <c r="D158" s="67" t="s">
        <v>351</v>
      </c>
      <c r="E158" s="67">
        <v>4</v>
      </c>
      <c r="F158" s="67">
        <v>3</v>
      </c>
      <c r="G158" s="67" t="s">
        <v>26</v>
      </c>
      <c r="H158" s="67">
        <v>13</v>
      </c>
      <c r="I158" s="67" t="s">
        <v>32</v>
      </c>
      <c r="J158" s="67">
        <f>VLOOKUP(H158,並び替え用!$A:$C,3,FALSE)</f>
        <v>8</v>
      </c>
    </row>
    <row r="159" spans="1:10">
      <c r="A159" s="67">
        <v>158</v>
      </c>
      <c r="B159" s="67">
        <v>413258</v>
      </c>
      <c r="C159" s="67" t="s">
        <v>447</v>
      </c>
      <c r="D159" s="67" t="s">
        <v>448</v>
      </c>
      <c r="E159" s="67">
        <v>4</v>
      </c>
      <c r="F159" s="67">
        <v>3</v>
      </c>
      <c r="G159" s="67" t="s">
        <v>26</v>
      </c>
      <c r="H159" s="67">
        <v>13</v>
      </c>
      <c r="I159" s="67" t="s">
        <v>32</v>
      </c>
      <c r="J159" s="67">
        <f>VLOOKUP(H159,並び替え用!$A:$C,3,FALSE)</f>
        <v>8</v>
      </c>
    </row>
    <row r="160" spans="1:10">
      <c r="A160" s="67">
        <v>159</v>
      </c>
      <c r="B160" s="67">
        <v>413447</v>
      </c>
      <c r="C160" s="67" t="s">
        <v>594</v>
      </c>
      <c r="D160" s="67" t="s">
        <v>595</v>
      </c>
      <c r="E160" s="67">
        <v>4</v>
      </c>
      <c r="F160" s="67">
        <v>3</v>
      </c>
      <c r="G160" s="67" t="s">
        <v>26</v>
      </c>
      <c r="H160" s="67">
        <v>13</v>
      </c>
      <c r="I160" s="67" t="s">
        <v>32</v>
      </c>
      <c r="J160" s="67">
        <f>VLOOKUP(H160,並び替え用!$A:$C,3,FALSE)</f>
        <v>8</v>
      </c>
    </row>
    <row r="161" spans="1:10">
      <c r="A161" s="67">
        <v>160</v>
      </c>
      <c r="B161" s="67">
        <v>413278</v>
      </c>
      <c r="C161" s="67" t="s">
        <v>455</v>
      </c>
      <c r="D161" s="67" t="s">
        <v>456</v>
      </c>
      <c r="E161" s="67">
        <v>4</v>
      </c>
      <c r="F161" s="67">
        <v>3</v>
      </c>
      <c r="G161" s="67" t="s">
        <v>26</v>
      </c>
      <c r="H161" s="67">
        <v>13</v>
      </c>
      <c r="I161" s="67" t="s">
        <v>32</v>
      </c>
      <c r="J161" s="67">
        <f>VLOOKUP(H161,並び替え用!$A:$C,3,FALSE)</f>
        <v>8</v>
      </c>
    </row>
    <row r="162" spans="1:10">
      <c r="A162" s="67">
        <v>161</v>
      </c>
      <c r="B162" s="67">
        <v>413132</v>
      </c>
      <c r="C162" s="67" t="s">
        <v>356</v>
      </c>
      <c r="D162" s="67" t="s">
        <v>357</v>
      </c>
      <c r="E162" s="67">
        <v>4</v>
      </c>
      <c r="F162" s="67">
        <v>3</v>
      </c>
      <c r="G162" s="67" t="s">
        <v>26</v>
      </c>
      <c r="H162" s="67">
        <v>13</v>
      </c>
      <c r="I162" s="67" t="s">
        <v>32</v>
      </c>
      <c r="J162" s="67">
        <f>VLOOKUP(H162,並び替え用!$A:$C,3,FALSE)</f>
        <v>8</v>
      </c>
    </row>
    <row r="163" spans="1:10">
      <c r="A163" s="67">
        <v>162</v>
      </c>
      <c r="B163" s="67">
        <v>413133</v>
      </c>
      <c r="C163" s="67" t="s">
        <v>358</v>
      </c>
      <c r="D163" s="67" t="s">
        <v>359</v>
      </c>
      <c r="E163" s="67">
        <v>4</v>
      </c>
      <c r="F163" s="67">
        <v>3</v>
      </c>
      <c r="G163" s="67" t="s">
        <v>26</v>
      </c>
      <c r="H163" s="67">
        <v>13</v>
      </c>
      <c r="I163" s="67" t="s">
        <v>32</v>
      </c>
      <c r="J163" s="67">
        <f>VLOOKUP(H163,並び替え用!$A:$C,3,FALSE)</f>
        <v>8</v>
      </c>
    </row>
    <row r="164" spans="1:10">
      <c r="A164" s="67">
        <v>163</v>
      </c>
      <c r="B164" s="67">
        <v>413326</v>
      </c>
      <c r="C164" s="67" t="s">
        <v>477</v>
      </c>
      <c r="D164" s="67" t="s">
        <v>478</v>
      </c>
      <c r="E164" s="67">
        <v>4</v>
      </c>
      <c r="F164" s="67">
        <v>3</v>
      </c>
      <c r="G164" s="67" t="s">
        <v>26</v>
      </c>
      <c r="H164" s="67">
        <v>13</v>
      </c>
      <c r="I164" s="67" t="s">
        <v>32</v>
      </c>
      <c r="J164" s="67">
        <f>VLOOKUP(H164,並び替え用!$A:$C,3,FALSE)</f>
        <v>8</v>
      </c>
    </row>
    <row r="165" spans="1:10">
      <c r="A165" s="67">
        <v>164</v>
      </c>
      <c r="B165" s="67">
        <v>413237</v>
      </c>
      <c r="C165" s="67" t="s">
        <v>433</v>
      </c>
      <c r="D165" s="67" t="s">
        <v>434</v>
      </c>
      <c r="E165" s="67">
        <v>4</v>
      </c>
      <c r="F165" s="67">
        <v>3</v>
      </c>
      <c r="G165" s="67" t="s">
        <v>26</v>
      </c>
      <c r="H165" s="67">
        <v>13</v>
      </c>
      <c r="I165" s="67" t="s">
        <v>32</v>
      </c>
      <c r="J165" s="67">
        <f>VLOOKUP(H165,並び替え用!$A:$C,3,FALSE)</f>
        <v>8</v>
      </c>
    </row>
    <row r="166" spans="1:10">
      <c r="A166" s="67">
        <v>165</v>
      </c>
      <c r="B166" s="67">
        <v>413445</v>
      </c>
      <c r="C166" s="67" t="s">
        <v>590</v>
      </c>
      <c r="D166" s="67" t="s">
        <v>591</v>
      </c>
      <c r="E166" s="67">
        <v>4</v>
      </c>
      <c r="F166" s="67">
        <v>3</v>
      </c>
      <c r="G166" s="67" t="s">
        <v>26</v>
      </c>
      <c r="H166" s="67">
        <v>13</v>
      </c>
      <c r="I166" s="67" t="s">
        <v>32</v>
      </c>
      <c r="J166" s="67">
        <f>VLOOKUP(H166,並び替え用!$A:$C,3,FALSE)</f>
        <v>8</v>
      </c>
    </row>
    <row r="167" spans="1:10">
      <c r="A167" s="67">
        <v>166</v>
      </c>
      <c r="B167" s="67">
        <v>413234</v>
      </c>
      <c r="C167" s="67" t="s">
        <v>431</v>
      </c>
      <c r="D167" s="67" t="s">
        <v>432</v>
      </c>
      <c r="E167" s="67">
        <v>4</v>
      </c>
      <c r="F167" s="67">
        <v>3</v>
      </c>
      <c r="G167" s="67" t="s">
        <v>26</v>
      </c>
      <c r="H167" s="67">
        <v>13</v>
      </c>
      <c r="I167" s="67" t="s">
        <v>32</v>
      </c>
      <c r="J167" s="67">
        <f>VLOOKUP(H167,並び替え用!$A:$C,3,FALSE)</f>
        <v>8</v>
      </c>
    </row>
    <row r="168" spans="1:10">
      <c r="A168" s="67">
        <v>167</v>
      </c>
      <c r="B168" s="67">
        <v>413138</v>
      </c>
      <c r="C168" s="67" t="s">
        <v>362</v>
      </c>
      <c r="D168" s="67" t="s">
        <v>363</v>
      </c>
      <c r="E168" s="67">
        <v>4</v>
      </c>
      <c r="F168" s="67">
        <v>3</v>
      </c>
      <c r="G168" s="67" t="s">
        <v>26</v>
      </c>
      <c r="H168" s="67">
        <v>13</v>
      </c>
      <c r="I168" s="67" t="s">
        <v>32</v>
      </c>
      <c r="J168" s="67">
        <f>VLOOKUP(H168,並び替え用!$A:$C,3,FALSE)</f>
        <v>8</v>
      </c>
    </row>
    <row r="169" spans="1:10">
      <c r="A169" s="67">
        <v>168</v>
      </c>
      <c r="B169" s="67">
        <v>413468</v>
      </c>
      <c r="C169" s="67" t="s">
        <v>1162</v>
      </c>
      <c r="D169" s="67" t="s">
        <v>1163</v>
      </c>
      <c r="E169" s="67">
        <v>4</v>
      </c>
      <c r="F169" s="67">
        <v>3</v>
      </c>
      <c r="G169" s="67" t="s">
        <v>26</v>
      </c>
      <c r="H169" s="67">
        <v>13</v>
      </c>
      <c r="I169" s="67" t="s">
        <v>32</v>
      </c>
      <c r="J169" s="67">
        <f>VLOOKUP(H169,並び替え用!$A:$C,3,FALSE)</f>
        <v>8</v>
      </c>
    </row>
    <row r="170" spans="1:10">
      <c r="A170" s="67">
        <v>169</v>
      </c>
      <c r="B170" s="67">
        <v>413397</v>
      </c>
      <c r="C170" s="67" t="s">
        <v>524</v>
      </c>
      <c r="D170" s="67" t="s">
        <v>525</v>
      </c>
      <c r="E170" s="67">
        <v>4</v>
      </c>
      <c r="F170" s="67">
        <v>3</v>
      </c>
      <c r="G170" s="67" t="s">
        <v>26</v>
      </c>
      <c r="H170" s="67">
        <v>13</v>
      </c>
      <c r="I170" s="67" t="s">
        <v>32</v>
      </c>
      <c r="J170" s="67">
        <f>VLOOKUP(H170,並び替え用!$A:$C,3,FALSE)</f>
        <v>8</v>
      </c>
    </row>
    <row r="171" spans="1:10">
      <c r="A171" s="67">
        <v>170</v>
      </c>
      <c r="B171" s="67">
        <v>413412</v>
      </c>
      <c r="C171" s="67" t="s">
        <v>544</v>
      </c>
      <c r="D171" s="67" t="s">
        <v>545</v>
      </c>
      <c r="E171" s="67">
        <v>4</v>
      </c>
      <c r="F171" s="67">
        <v>3</v>
      </c>
      <c r="G171" s="67" t="s">
        <v>26</v>
      </c>
      <c r="H171" s="67">
        <v>13</v>
      </c>
      <c r="I171" s="67" t="s">
        <v>32</v>
      </c>
      <c r="J171" s="67">
        <f>VLOOKUP(H171,並び替え用!$A:$C,3,FALSE)</f>
        <v>8</v>
      </c>
    </row>
    <row r="172" spans="1:10">
      <c r="A172" s="67">
        <v>171</v>
      </c>
      <c r="B172" s="67">
        <v>413300</v>
      </c>
      <c r="C172" s="67" t="s">
        <v>465</v>
      </c>
      <c r="D172" s="67" t="s">
        <v>466</v>
      </c>
      <c r="E172" s="67">
        <v>4</v>
      </c>
      <c r="F172" s="67">
        <v>3</v>
      </c>
      <c r="G172" s="67" t="s">
        <v>26</v>
      </c>
      <c r="H172" s="67">
        <v>13</v>
      </c>
      <c r="I172" s="67" t="s">
        <v>32</v>
      </c>
      <c r="J172" s="67">
        <f>VLOOKUP(H172,並び替え用!$A:$C,3,FALSE)</f>
        <v>8</v>
      </c>
    </row>
    <row r="173" spans="1:10">
      <c r="A173" s="67">
        <v>172</v>
      </c>
      <c r="B173" s="67">
        <v>413144</v>
      </c>
      <c r="C173" s="67" t="s">
        <v>366</v>
      </c>
      <c r="D173" s="67" t="s">
        <v>367</v>
      </c>
      <c r="E173" s="67">
        <v>4</v>
      </c>
      <c r="F173" s="67">
        <v>3</v>
      </c>
      <c r="G173" s="67" t="s">
        <v>26</v>
      </c>
      <c r="H173" s="67">
        <v>13</v>
      </c>
      <c r="I173" s="67" t="s">
        <v>32</v>
      </c>
      <c r="J173" s="67">
        <f>VLOOKUP(H173,並び替え用!$A:$C,3,FALSE)</f>
        <v>8</v>
      </c>
    </row>
    <row r="174" spans="1:10">
      <c r="A174" s="67">
        <v>173</v>
      </c>
      <c r="B174" s="67">
        <v>413427</v>
      </c>
      <c r="C174" s="67" t="s">
        <v>566</v>
      </c>
      <c r="D174" s="67" t="s">
        <v>567</v>
      </c>
      <c r="E174" s="67">
        <v>4</v>
      </c>
      <c r="F174" s="67">
        <v>3</v>
      </c>
      <c r="G174" s="67" t="s">
        <v>26</v>
      </c>
      <c r="H174" s="67">
        <v>13</v>
      </c>
      <c r="I174" s="67" t="s">
        <v>32</v>
      </c>
      <c r="J174" s="67">
        <f>VLOOKUP(H174,並び替え用!$A:$C,3,FALSE)</f>
        <v>8</v>
      </c>
    </row>
    <row r="175" spans="1:10">
      <c r="A175" s="67">
        <v>174</v>
      </c>
      <c r="B175" s="67">
        <v>413336</v>
      </c>
      <c r="C175" s="67" t="s">
        <v>488</v>
      </c>
      <c r="D175" s="67" t="s">
        <v>489</v>
      </c>
      <c r="E175" s="67">
        <v>4</v>
      </c>
      <c r="F175" s="67">
        <v>3</v>
      </c>
      <c r="G175" s="67" t="s">
        <v>26</v>
      </c>
      <c r="H175" s="67">
        <v>13</v>
      </c>
      <c r="I175" s="67" t="s">
        <v>32</v>
      </c>
      <c r="J175" s="67">
        <f>VLOOKUP(H175,並び替え用!$A:$C,3,FALSE)</f>
        <v>8</v>
      </c>
    </row>
    <row r="176" spans="1:10">
      <c r="A176" s="67">
        <v>175</v>
      </c>
      <c r="B176" s="67">
        <v>413425</v>
      </c>
      <c r="C176" s="67" t="s">
        <v>564</v>
      </c>
      <c r="D176" s="67" t="s">
        <v>565</v>
      </c>
      <c r="E176" s="67">
        <v>4</v>
      </c>
      <c r="F176" s="67">
        <v>3</v>
      </c>
      <c r="G176" s="67" t="s">
        <v>26</v>
      </c>
      <c r="H176" s="67">
        <v>13</v>
      </c>
      <c r="I176" s="67" t="s">
        <v>32</v>
      </c>
      <c r="J176" s="67">
        <f>VLOOKUP(H176,並び替え用!$A:$C,3,FALSE)</f>
        <v>8</v>
      </c>
    </row>
    <row r="177" spans="1:10">
      <c r="A177" s="67">
        <v>176</v>
      </c>
      <c r="B177" s="67">
        <v>413250</v>
      </c>
      <c r="C177" s="67" t="s">
        <v>441</v>
      </c>
      <c r="D177" s="67" t="s">
        <v>442</v>
      </c>
      <c r="E177" s="67">
        <v>4</v>
      </c>
      <c r="F177" s="67">
        <v>3</v>
      </c>
      <c r="G177" s="67" t="s">
        <v>26</v>
      </c>
      <c r="H177" s="67">
        <v>13</v>
      </c>
      <c r="I177" s="67" t="s">
        <v>32</v>
      </c>
      <c r="J177" s="67">
        <f>VLOOKUP(H177,並び替え用!$A:$C,3,FALSE)</f>
        <v>8</v>
      </c>
    </row>
    <row r="178" spans="1:10">
      <c r="A178" s="67">
        <v>177</v>
      </c>
      <c r="B178" s="67">
        <v>413179</v>
      </c>
      <c r="C178" s="67" t="s">
        <v>395</v>
      </c>
      <c r="D178" s="67" t="s">
        <v>396</v>
      </c>
      <c r="E178" s="67">
        <v>4</v>
      </c>
      <c r="F178" s="67">
        <v>3</v>
      </c>
      <c r="G178" s="67" t="s">
        <v>26</v>
      </c>
      <c r="H178" s="67">
        <v>13</v>
      </c>
      <c r="I178" s="67" t="s">
        <v>32</v>
      </c>
      <c r="J178" s="67">
        <f>VLOOKUP(H178,並び替え用!$A:$C,3,FALSE)</f>
        <v>8</v>
      </c>
    </row>
    <row r="179" spans="1:10">
      <c r="A179" s="67">
        <v>178</v>
      </c>
      <c r="B179" s="67">
        <v>413429</v>
      </c>
      <c r="C179" s="67" t="s">
        <v>570</v>
      </c>
      <c r="D179" s="67" t="s">
        <v>571</v>
      </c>
      <c r="E179" s="67">
        <v>4</v>
      </c>
      <c r="F179" s="67">
        <v>3</v>
      </c>
      <c r="G179" s="67" t="s">
        <v>26</v>
      </c>
      <c r="H179" s="67">
        <v>13</v>
      </c>
      <c r="I179" s="67" t="s">
        <v>32</v>
      </c>
      <c r="J179" s="67">
        <f>VLOOKUP(H179,並び替え用!$A:$C,3,FALSE)</f>
        <v>8</v>
      </c>
    </row>
    <row r="180" spans="1:10">
      <c r="A180" s="67">
        <v>179</v>
      </c>
      <c r="B180" s="67">
        <v>413460</v>
      </c>
      <c r="C180" s="67" t="s">
        <v>615</v>
      </c>
      <c r="D180" s="67" t="s">
        <v>616</v>
      </c>
      <c r="E180" s="67">
        <v>4</v>
      </c>
      <c r="F180" s="67">
        <v>3</v>
      </c>
      <c r="G180" s="67" t="s">
        <v>26</v>
      </c>
      <c r="H180" s="67">
        <v>13</v>
      </c>
      <c r="I180" s="67" t="s">
        <v>32</v>
      </c>
      <c r="J180" s="67">
        <f>VLOOKUP(H180,並び替え用!$A:$C,3,FALSE)</f>
        <v>8</v>
      </c>
    </row>
    <row r="181" spans="1:10">
      <c r="A181" s="67">
        <v>180</v>
      </c>
      <c r="B181" s="67">
        <v>413156</v>
      </c>
      <c r="C181" s="67" t="s">
        <v>370</v>
      </c>
      <c r="D181" s="67" t="s">
        <v>371</v>
      </c>
      <c r="E181" s="67">
        <v>4</v>
      </c>
      <c r="F181" s="67">
        <v>3</v>
      </c>
      <c r="G181" s="67" t="s">
        <v>26</v>
      </c>
      <c r="H181" s="67">
        <v>13</v>
      </c>
      <c r="I181" s="67" t="s">
        <v>32</v>
      </c>
      <c r="J181" s="67">
        <f>VLOOKUP(H181,並び替え用!$A:$C,3,FALSE)</f>
        <v>8</v>
      </c>
    </row>
    <row r="182" spans="1:10">
      <c r="A182" s="67">
        <v>181</v>
      </c>
      <c r="B182" s="67">
        <v>413173</v>
      </c>
      <c r="C182" s="67" t="s">
        <v>385</v>
      </c>
      <c r="D182" s="67" t="s">
        <v>386</v>
      </c>
      <c r="E182" s="67">
        <v>4</v>
      </c>
      <c r="F182" s="67">
        <v>3</v>
      </c>
      <c r="G182" s="67" t="s">
        <v>26</v>
      </c>
      <c r="H182" s="67">
        <v>13</v>
      </c>
      <c r="I182" s="67" t="s">
        <v>32</v>
      </c>
      <c r="J182" s="67">
        <f>VLOOKUP(H182,並び替え用!$A:$C,3,FALSE)</f>
        <v>8</v>
      </c>
    </row>
    <row r="183" spans="1:10">
      <c r="A183" s="67">
        <v>182</v>
      </c>
      <c r="B183" s="67">
        <v>413161</v>
      </c>
      <c r="C183" s="67" t="s">
        <v>372</v>
      </c>
      <c r="D183" s="67" t="s">
        <v>373</v>
      </c>
      <c r="E183" s="67">
        <v>4</v>
      </c>
      <c r="F183" s="67">
        <v>3</v>
      </c>
      <c r="G183" s="67" t="s">
        <v>26</v>
      </c>
      <c r="H183" s="67">
        <v>13</v>
      </c>
      <c r="I183" s="67" t="s">
        <v>32</v>
      </c>
      <c r="J183" s="67">
        <f>VLOOKUP(H183,並び替え用!$A:$C,3,FALSE)</f>
        <v>8</v>
      </c>
    </row>
    <row r="184" spans="1:10">
      <c r="A184" s="67">
        <v>183</v>
      </c>
      <c r="B184" s="67">
        <v>413395</v>
      </c>
      <c r="C184" s="67" t="s">
        <v>520</v>
      </c>
      <c r="D184" s="67" t="s">
        <v>521</v>
      </c>
      <c r="E184" s="67">
        <v>4</v>
      </c>
      <c r="F184" s="67">
        <v>3</v>
      </c>
      <c r="G184" s="67" t="s">
        <v>26</v>
      </c>
      <c r="H184" s="67">
        <v>13</v>
      </c>
      <c r="I184" s="67" t="s">
        <v>32</v>
      </c>
      <c r="J184" s="67">
        <f>VLOOKUP(H184,並び替え用!$A:$C,3,FALSE)</f>
        <v>8</v>
      </c>
    </row>
    <row r="185" spans="1:10">
      <c r="A185" s="67">
        <v>184</v>
      </c>
      <c r="B185" s="67">
        <v>413435</v>
      </c>
      <c r="C185" s="67" t="s">
        <v>578</v>
      </c>
      <c r="D185" s="67" t="s">
        <v>579</v>
      </c>
      <c r="E185" s="67">
        <v>4</v>
      </c>
      <c r="F185" s="67">
        <v>3</v>
      </c>
      <c r="G185" s="67" t="s">
        <v>26</v>
      </c>
      <c r="H185" s="67">
        <v>13</v>
      </c>
      <c r="I185" s="67" t="s">
        <v>32</v>
      </c>
      <c r="J185" s="67">
        <f>VLOOKUP(H185,並び替え用!$A:$C,3,FALSE)</f>
        <v>8</v>
      </c>
    </row>
    <row r="186" spans="1:10">
      <c r="A186" s="67">
        <v>185</v>
      </c>
      <c r="B186" s="67">
        <v>413391</v>
      </c>
      <c r="C186" s="67" t="s">
        <v>516</v>
      </c>
      <c r="D186" s="67" t="s">
        <v>517</v>
      </c>
      <c r="E186" s="67">
        <v>4</v>
      </c>
      <c r="F186" s="67">
        <v>3</v>
      </c>
      <c r="G186" s="67" t="s">
        <v>26</v>
      </c>
      <c r="H186" s="67">
        <v>13</v>
      </c>
      <c r="I186" s="67" t="s">
        <v>32</v>
      </c>
      <c r="J186" s="67">
        <f>VLOOKUP(H186,並び替え用!$A:$C,3,FALSE)</f>
        <v>8</v>
      </c>
    </row>
    <row r="187" spans="1:10">
      <c r="A187" s="67">
        <v>186</v>
      </c>
      <c r="B187" s="67">
        <v>413432</v>
      </c>
      <c r="C187" s="67" t="s">
        <v>576</v>
      </c>
      <c r="D187" s="67" t="s">
        <v>577</v>
      </c>
      <c r="E187" s="67">
        <v>4</v>
      </c>
      <c r="F187" s="67">
        <v>3</v>
      </c>
      <c r="G187" s="67" t="s">
        <v>26</v>
      </c>
      <c r="H187" s="67">
        <v>13</v>
      </c>
      <c r="I187" s="67" t="s">
        <v>32</v>
      </c>
      <c r="J187" s="67">
        <f>VLOOKUP(H187,並び替え用!$A:$C,3,FALSE)</f>
        <v>8</v>
      </c>
    </row>
    <row r="188" spans="1:10">
      <c r="A188" s="67">
        <v>187</v>
      </c>
      <c r="B188" s="67">
        <v>413177</v>
      </c>
      <c r="C188" s="67" t="s">
        <v>391</v>
      </c>
      <c r="D188" s="67" t="s">
        <v>392</v>
      </c>
      <c r="E188" s="67">
        <v>4</v>
      </c>
      <c r="F188" s="67">
        <v>3</v>
      </c>
      <c r="G188" s="67" t="s">
        <v>26</v>
      </c>
      <c r="H188" s="67">
        <v>13</v>
      </c>
      <c r="I188" s="67" t="s">
        <v>32</v>
      </c>
      <c r="J188" s="67">
        <f>VLOOKUP(H188,並び替え用!$A:$C,3,FALSE)</f>
        <v>8</v>
      </c>
    </row>
    <row r="189" spans="1:10">
      <c r="A189" s="67">
        <v>188</v>
      </c>
      <c r="B189" s="67">
        <v>413178</v>
      </c>
      <c r="C189" s="67" t="s">
        <v>393</v>
      </c>
      <c r="D189" s="67" t="s">
        <v>394</v>
      </c>
      <c r="E189" s="67">
        <v>4</v>
      </c>
      <c r="F189" s="67">
        <v>3</v>
      </c>
      <c r="G189" s="67" t="s">
        <v>26</v>
      </c>
      <c r="H189" s="67">
        <v>13</v>
      </c>
      <c r="I189" s="67" t="s">
        <v>32</v>
      </c>
      <c r="J189" s="67">
        <f>VLOOKUP(H189,並び替え用!$A:$C,3,FALSE)</f>
        <v>8</v>
      </c>
    </row>
    <row r="190" spans="1:10">
      <c r="A190" s="67">
        <v>189</v>
      </c>
      <c r="B190" s="67">
        <v>413466</v>
      </c>
      <c r="C190" s="67" t="s">
        <v>1158</v>
      </c>
      <c r="D190" s="67" t="s">
        <v>1159</v>
      </c>
      <c r="E190" s="67">
        <v>4</v>
      </c>
      <c r="F190" s="67">
        <v>3</v>
      </c>
      <c r="G190" s="67" t="s">
        <v>26</v>
      </c>
      <c r="H190" s="67">
        <v>13</v>
      </c>
      <c r="I190" s="67" t="s">
        <v>32</v>
      </c>
      <c r="J190" s="67">
        <f>VLOOKUP(H190,並び替え用!$A:$C,3,FALSE)</f>
        <v>8</v>
      </c>
    </row>
    <row r="191" spans="1:10">
      <c r="A191" s="67">
        <v>190</v>
      </c>
      <c r="B191" s="67">
        <v>413163</v>
      </c>
      <c r="C191" s="67" t="s">
        <v>374</v>
      </c>
      <c r="D191" s="67" t="s">
        <v>375</v>
      </c>
      <c r="E191" s="67">
        <v>4</v>
      </c>
      <c r="F191" s="67">
        <v>3</v>
      </c>
      <c r="G191" s="67" t="s">
        <v>26</v>
      </c>
      <c r="H191" s="67">
        <v>13</v>
      </c>
      <c r="I191" s="67" t="s">
        <v>32</v>
      </c>
      <c r="J191" s="67">
        <f>VLOOKUP(H191,並び替え用!$A:$C,3,FALSE)</f>
        <v>8</v>
      </c>
    </row>
    <row r="192" spans="1:10">
      <c r="A192" s="67">
        <v>191</v>
      </c>
      <c r="B192" s="67">
        <v>413164</v>
      </c>
      <c r="C192" s="67" t="s">
        <v>376</v>
      </c>
      <c r="D192" s="67" t="s">
        <v>90</v>
      </c>
      <c r="E192" s="67">
        <v>4</v>
      </c>
      <c r="F192" s="67">
        <v>3</v>
      </c>
      <c r="G192" s="67" t="s">
        <v>26</v>
      </c>
      <c r="H192" s="67">
        <v>13</v>
      </c>
      <c r="I192" s="67" t="s">
        <v>32</v>
      </c>
      <c r="J192" s="67">
        <f>VLOOKUP(H192,並び替え用!$A:$C,3,FALSE)</f>
        <v>8</v>
      </c>
    </row>
    <row r="193" spans="1:10">
      <c r="A193" s="67">
        <v>192</v>
      </c>
      <c r="B193" s="67">
        <v>413360</v>
      </c>
      <c r="C193" s="67" t="s">
        <v>498</v>
      </c>
      <c r="D193" s="67" t="s">
        <v>499</v>
      </c>
      <c r="E193" s="67">
        <v>4</v>
      </c>
      <c r="F193" s="67">
        <v>3</v>
      </c>
      <c r="G193" s="67" t="s">
        <v>26</v>
      </c>
      <c r="H193" s="67">
        <v>13</v>
      </c>
      <c r="I193" s="67" t="s">
        <v>32</v>
      </c>
      <c r="J193" s="67">
        <f>VLOOKUP(H193,並び替え用!$A:$C,3,FALSE)</f>
        <v>8</v>
      </c>
    </row>
    <row r="194" spans="1:10">
      <c r="A194" s="67">
        <v>193</v>
      </c>
      <c r="B194" s="67">
        <v>413410</v>
      </c>
      <c r="C194" s="67" t="s">
        <v>540</v>
      </c>
      <c r="D194" s="67" t="s">
        <v>541</v>
      </c>
      <c r="E194" s="67">
        <v>4</v>
      </c>
      <c r="F194" s="67">
        <v>3</v>
      </c>
      <c r="G194" s="67" t="s">
        <v>26</v>
      </c>
      <c r="H194" s="67">
        <v>13</v>
      </c>
      <c r="I194" s="67" t="s">
        <v>32</v>
      </c>
      <c r="J194" s="67">
        <f>VLOOKUP(H194,並び替え用!$A:$C,3,FALSE)</f>
        <v>8</v>
      </c>
    </row>
    <row r="195" spans="1:10">
      <c r="A195" s="67">
        <v>194</v>
      </c>
      <c r="B195" s="67">
        <v>413400</v>
      </c>
      <c r="C195" s="67" t="s">
        <v>528</v>
      </c>
      <c r="D195" s="67" t="s">
        <v>529</v>
      </c>
      <c r="E195" s="67">
        <v>4</v>
      </c>
      <c r="F195" s="67">
        <v>3</v>
      </c>
      <c r="G195" s="67" t="s">
        <v>26</v>
      </c>
      <c r="H195" s="67">
        <v>13</v>
      </c>
      <c r="I195" s="67" t="s">
        <v>32</v>
      </c>
      <c r="J195" s="67">
        <f>VLOOKUP(H195,並び替え用!$A:$C,3,FALSE)</f>
        <v>8</v>
      </c>
    </row>
    <row r="196" spans="1:10">
      <c r="A196" s="67">
        <v>195</v>
      </c>
      <c r="B196" s="67">
        <v>413165</v>
      </c>
      <c r="C196" s="67" t="s">
        <v>377</v>
      </c>
      <c r="D196" s="67" t="s">
        <v>378</v>
      </c>
      <c r="E196" s="67">
        <v>4</v>
      </c>
      <c r="F196" s="67">
        <v>3</v>
      </c>
      <c r="G196" s="67" t="s">
        <v>26</v>
      </c>
      <c r="H196" s="67">
        <v>13</v>
      </c>
      <c r="I196" s="67" t="s">
        <v>32</v>
      </c>
      <c r="J196" s="67">
        <f>VLOOKUP(H196,並び替え用!$A:$C,3,FALSE)</f>
        <v>8</v>
      </c>
    </row>
    <row r="197" spans="1:10">
      <c r="A197" s="67">
        <v>196</v>
      </c>
      <c r="B197" s="67">
        <v>413167</v>
      </c>
      <c r="C197" s="67" t="s">
        <v>381</v>
      </c>
      <c r="D197" s="67" t="s">
        <v>382</v>
      </c>
      <c r="E197" s="67">
        <v>4</v>
      </c>
      <c r="F197" s="67">
        <v>3</v>
      </c>
      <c r="G197" s="67" t="s">
        <v>26</v>
      </c>
      <c r="H197" s="67">
        <v>13</v>
      </c>
      <c r="I197" s="67" t="s">
        <v>32</v>
      </c>
      <c r="J197" s="67">
        <f>VLOOKUP(H197,並び替え用!$A:$C,3,FALSE)</f>
        <v>8</v>
      </c>
    </row>
    <row r="198" spans="1:10">
      <c r="A198" s="67">
        <v>197</v>
      </c>
      <c r="B198" s="67">
        <v>413448</v>
      </c>
      <c r="C198" s="67" t="s">
        <v>596</v>
      </c>
      <c r="D198" s="67" t="s">
        <v>597</v>
      </c>
      <c r="E198" s="67">
        <v>4</v>
      </c>
      <c r="F198" s="67">
        <v>3</v>
      </c>
      <c r="G198" s="67" t="s">
        <v>26</v>
      </c>
      <c r="H198" s="67">
        <v>13</v>
      </c>
      <c r="I198" s="67" t="s">
        <v>32</v>
      </c>
      <c r="J198" s="67">
        <f>VLOOKUP(H198,並び替え用!$A:$C,3,FALSE)</f>
        <v>8</v>
      </c>
    </row>
    <row r="199" spans="1:10">
      <c r="A199" s="67">
        <v>198</v>
      </c>
      <c r="B199" s="67">
        <v>413428</v>
      </c>
      <c r="C199" s="67" t="s">
        <v>568</v>
      </c>
      <c r="D199" s="67" t="s">
        <v>569</v>
      </c>
      <c r="E199" s="67">
        <v>4</v>
      </c>
      <c r="F199" s="67">
        <v>3</v>
      </c>
      <c r="G199" s="67" t="s">
        <v>26</v>
      </c>
      <c r="H199" s="67">
        <v>13</v>
      </c>
      <c r="I199" s="67" t="s">
        <v>32</v>
      </c>
      <c r="J199" s="67">
        <f>VLOOKUP(H199,並び替え用!$A:$C,3,FALSE)</f>
        <v>8</v>
      </c>
    </row>
    <row r="200" spans="1:10">
      <c r="A200" s="67">
        <v>199</v>
      </c>
      <c r="B200" s="67">
        <v>413439</v>
      </c>
      <c r="C200" s="67" t="s">
        <v>582</v>
      </c>
      <c r="D200" s="67" t="s">
        <v>583</v>
      </c>
      <c r="E200" s="67">
        <v>4</v>
      </c>
      <c r="F200" s="67">
        <v>3</v>
      </c>
      <c r="G200" s="67" t="s">
        <v>26</v>
      </c>
      <c r="H200" s="67">
        <v>13</v>
      </c>
      <c r="I200" s="67" t="s">
        <v>32</v>
      </c>
      <c r="J200" s="67">
        <f>VLOOKUP(H200,並び替え用!$A:$C,3,FALSE)</f>
        <v>8</v>
      </c>
    </row>
    <row r="201" spans="1:10">
      <c r="A201" s="67">
        <v>200</v>
      </c>
      <c r="B201" s="67">
        <v>413288</v>
      </c>
      <c r="C201" s="67" t="s">
        <v>460</v>
      </c>
      <c r="D201" s="67" t="s">
        <v>124</v>
      </c>
      <c r="E201" s="67">
        <v>4</v>
      </c>
      <c r="F201" s="67">
        <v>3</v>
      </c>
      <c r="G201" s="67" t="s">
        <v>26</v>
      </c>
      <c r="H201" s="67">
        <v>13</v>
      </c>
      <c r="I201" s="67" t="s">
        <v>32</v>
      </c>
      <c r="J201" s="67">
        <f>VLOOKUP(H201,並び替え用!$A:$C,3,FALSE)</f>
        <v>8</v>
      </c>
    </row>
    <row r="202" spans="1:10">
      <c r="A202" s="67">
        <v>201</v>
      </c>
      <c r="B202" s="67">
        <v>413424</v>
      </c>
      <c r="C202" s="67" t="s">
        <v>562</v>
      </c>
      <c r="D202" s="67" t="s">
        <v>563</v>
      </c>
      <c r="E202" s="67">
        <v>4</v>
      </c>
      <c r="F202" s="67">
        <v>3</v>
      </c>
      <c r="G202" s="67" t="s">
        <v>26</v>
      </c>
      <c r="H202" s="67">
        <v>13</v>
      </c>
      <c r="I202" s="67" t="s">
        <v>32</v>
      </c>
      <c r="J202" s="67">
        <f>VLOOKUP(H202,並び替え用!$A:$C,3,FALSE)</f>
        <v>8</v>
      </c>
    </row>
    <row r="203" spans="1:10">
      <c r="A203" s="67">
        <v>202</v>
      </c>
      <c r="B203" s="67">
        <v>413329</v>
      </c>
      <c r="C203" s="67" t="s">
        <v>481</v>
      </c>
      <c r="D203" s="67" t="s">
        <v>482</v>
      </c>
      <c r="E203" s="67">
        <v>4</v>
      </c>
      <c r="F203" s="67">
        <v>3</v>
      </c>
      <c r="G203" s="67" t="s">
        <v>26</v>
      </c>
      <c r="H203" s="67">
        <v>13</v>
      </c>
      <c r="I203" s="67" t="s">
        <v>32</v>
      </c>
      <c r="J203" s="67">
        <f>VLOOKUP(H203,並び替え用!$A:$C,3,FALSE)</f>
        <v>8</v>
      </c>
    </row>
    <row r="204" spans="1:10">
      <c r="A204" s="67">
        <v>203</v>
      </c>
      <c r="B204" s="67">
        <v>413467</v>
      </c>
      <c r="C204" s="67" t="s">
        <v>1160</v>
      </c>
      <c r="D204" s="67" t="s">
        <v>1161</v>
      </c>
      <c r="E204" s="67">
        <v>4</v>
      </c>
      <c r="F204" s="67">
        <v>3</v>
      </c>
      <c r="G204" s="67" t="s">
        <v>26</v>
      </c>
      <c r="H204" s="67">
        <v>13</v>
      </c>
      <c r="I204" s="67" t="s">
        <v>32</v>
      </c>
      <c r="J204" s="67">
        <f>VLOOKUP(H204,並び替え用!$A:$C,3,FALSE)</f>
        <v>8</v>
      </c>
    </row>
    <row r="205" spans="1:10">
      <c r="A205" s="67">
        <v>204</v>
      </c>
      <c r="B205" s="67">
        <v>413450</v>
      </c>
      <c r="C205" s="67" t="s">
        <v>600</v>
      </c>
      <c r="D205" s="67" t="s">
        <v>601</v>
      </c>
      <c r="E205" s="67">
        <v>4</v>
      </c>
      <c r="F205" s="67">
        <v>3</v>
      </c>
      <c r="G205" s="67" t="s">
        <v>26</v>
      </c>
      <c r="H205" s="67">
        <v>13</v>
      </c>
      <c r="I205" s="67" t="s">
        <v>32</v>
      </c>
      <c r="J205" s="67">
        <f>VLOOKUP(H205,並び替え用!$A:$C,3,FALSE)</f>
        <v>8</v>
      </c>
    </row>
    <row r="206" spans="1:10">
      <c r="A206" s="67">
        <v>205</v>
      </c>
      <c r="B206" s="67">
        <v>413187</v>
      </c>
      <c r="C206" s="67" t="s">
        <v>399</v>
      </c>
      <c r="D206" s="67" t="s">
        <v>400</v>
      </c>
      <c r="E206" s="67">
        <v>4</v>
      </c>
      <c r="F206" s="67">
        <v>3</v>
      </c>
      <c r="G206" s="67" t="s">
        <v>26</v>
      </c>
      <c r="H206" s="67">
        <v>13</v>
      </c>
      <c r="I206" s="67" t="s">
        <v>32</v>
      </c>
      <c r="J206" s="67">
        <f>VLOOKUP(H206,並び替え用!$A:$C,3,FALSE)</f>
        <v>8</v>
      </c>
    </row>
    <row r="207" spans="1:10">
      <c r="A207" s="67">
        <v>206</v>
      </c>
      <c r="B207" s="67">
        <v>413009</v>
      </c>
      <c r="C207" s="67" t="s">
        <v>261</v>
      </c>
      <c r="D207" s="67" t="s">
        <v>262</v>
      </c>
      <c r="E207" s="67">
        <v>4</v>
      </c>
      <c r="F207" s="67">
        <v>3</v>
      </c>
      <c r="G207" s="67" t="s">
        <v>26</v>
      </c>
      <c r="H207" s="67">
        <v>13</v>
      </c>
      <c r="I207" s="67" t="s">
        <v>32</v>
      </c>
      <c r="J207" s="67">
        <f>VLOOKUP(H207,並び替え用!$A:$C,3,FALSE)</f>
        <v>8</v>
      </c>
    </row>
    <row r="208" spans="1:10">
      <c r="A208" s="67">
        <v>207</v>
      </c>
      <c r="B208" s="67">
        <v>413413</v>
      </c>
      <c r="C208" s="67" t="s">
        <v>546</v>
      </c>
      <c r="D208" s="67" t="s">
        <v>547</v>
      </c>
      <c r="E208" s="67">
        <v>4</v>
      </c>
      <c r="F208" s="67">
        <v>3</v>
      </c>
      <c r="G208" s="67" t="s">
        <v>26</v>
      </c>
      <c r="H208" s="67">
        <v>13</v>
      </c>
      <c r="I208" s="67" t="s">
        <v>32</v>
      </c>
      <c r="J208" s="67">
        <f>VLOOKUP(H208,並び替え用!$A:$C,3,FALSE)</f>
        <v>8</v>
      </c>
    </row>
    <row r="209" spans="1:10">
      <c r="A209" s="67">
        <v>208</v>
      </c>
      <c r="B209" s="67">
        <v>413190</v>
      </c>
      <c r="C209" s="67" t="s">
        <v>403</v>
      </c>
      <c r="D209" s="67" t="s">
        <v>404</v>
      </c>
      <c r="E209" s="67">
        <v>4</v>
      </c>
      <c r="F209" s="67">
        <v>3</v>
      </c>
      <c r="G209" s="67" t="s">
        <v>26</v>
      </c>
      <c r="H209" s="67">
        <v>13</v>
      </c>
      <c r="I209" s="67" t="s">
        <v>32</v>
      </c>
      <c r="J209" s="67">
        <f>VLOOKUP(H209,並び替え用!$A:$C,3,FALSE)</f>
        <v>8</v>
      </c>
    </row>
    <row r="210" spans="1:10">
      <c r="A210" s="67">
        <v>209</v>
      </c>
      <c r="B210" s="67">
        <v>413195</v>
      </c>
      <c r="C210" s="67" t="s">
        <v>405</v>
      </c>
      <c r="D210" s="67" t="s">
        <v>406</v>
      </c>
      <c r="E210" s="67">
        <v>4</v>
      </c>
      <c r="F210" s="67">
        <v>3</v>
      </c>
      <c r="G210" s="67" t="s">
        <v>26</v>
      </c>
      <c r="H210" s="67">
        <v>13</v>
      </c>
      <c r="I210" s="67" t="s">
        <v>32</v>
      </c>
      <c r="J210" s="67">
        <f>VLOOKUP(H210,並び替え用!$A:$C,3,FALSE)</f>
        <v>8</v>
      </c>
    </row>
    <row r="211" spans="1:10">
      <c r="A211" s="67">
        <v>210</v>
      </c>
      <c r="B211" s="67">
        <v>413196</v>
      </c>
      <c r="C211" s="67" t="s">
        <v>407</v>
      </c>
      <c r="D211" s="67" t="s">
        <v>408</v>
      </c>
      <c r="E211" s="67">
        <v>4</v>
      </c>
      <c r="F211" s="67">
        <v>3</v>
      </c>
      <c r="G211" s="67" t="s">
        <v>26</v>
      </c>
      <c r="H211" s="67">
        <v>13</v>
      </c>
      <c r="I211" s="67" t="s">
        <v>32</v>
      </c>
      <c r="J211" s="67">
        <f>VLOOKUP(H211,並び替え用!$A:$C,3,FALSE)</f>
        <v>8</v>
      </c>
    </row>
    <row r="212" spans="1:10">
      <c r="A212" s="67">
        <v>211</v>
      </c>
      <c r="B212" s="67">
        <v>413198</v>
      </c>
      <c r="C212" s="67" t="s">
        <v>409</v>
      </c>
      <c r="D212" s="67" t="s">
        <v>151</v>
      </c>
      <c r="E212" s="67">
        <v>4</v>
      </c>
      <c r="F212" s="67">
        <v>3</v>
      </c>
      <c r="G212" s="67" t="s">
        <v>26</v>
      </c>
      <c r="H212" s="67">
        <v>13</v>
      </c>
      <c r="I212" s="67" t="s">
        <v>32</v>
      </c>
      <c r="J212" s="67">
        <f>VLOOKUP(H212,並び替え用!$A:$C,3,FALSE)</f>
        <v>8</v>
      </c>
    </row>
    <row r="213" spans="1:10">
      <c r="A213" s="67">
        <v>212</v>
      </c>
      <c r="B213" s="67">
        <v>413246</v>
      </c>
      <c r="C213" s="67" t="s">
        <v>439</v>
      </c>
      <c r="D213" s="67" t="s">
        <v>440</v>
      </c>
      <c r="E213" s="67">
        <v>4</v>
      </c>
      <c r="F213" s="67">
        <v>3</v>
      </c>
      <c r="G213" s="67" t="s">
        <v>26</v>
      </c>
      <c r="H213" s="67">
        <v>13</v>
      </c>
      <c r="I213" s="67" t="s">
        <v>32</v>
      </c>
      <c r="J213" s="67">
        <f>VLOOKUP(H213,並び替え用!$A:$C,3,FALSE)</f>
        <v>8</v>
      </c>
    </row>
    <row r="214" spans="1:10">
      <c r="A214" s="67">
        <v>213</v>
      </c>
      <c r="B214" s="67">
        <v>413404</v>
      </c>
      <c r="C214" s="67" t="s">
        <v>532</v>
      </c>
      <c r="D214" s="67" t="s">
        <v>533</v>
      </c>
      <c r="E214" s="67">
        <v>4</v>
      </c>
      <c r="F214" s="67">
        <v>3</v>
      </c>
      <c r="G214" s="67" t="s">
        <v>26</v>
      </c>
      <c r="H214" s="67">
        <v>13</v>
      </c>
      <c r="I214" s="67" t="s">
        <v>32</v>
      </c>
      <c r="J214" s="67">
        <f>VLOOKUP(H214,並び替え用!$A:$C,3,FALSE)</f>
        <v>8</v>
      </c>
    </row>
    <row r="215" spans="1:10">
      <c r="A215" s="67">
        <v>214</v>
      </c>
      <c r="B215" s="67">
        <v>413201</v>
      </c>
      <c r="C215" s="67" t="s">
        <v>411</v>
      </c>
      <c r="D215" s="67" t="s">
        <v>412</v>
      </c>
      <c r="E215" s="67">
        <v>4</v>
      </c>
      <c r="F215" s="67">
        <v>3</v>
      </c>
      <c r="G215" s="67" t="s">
        <v>26</v>
      </c>
      <c r="H215" s="67">
        <v>13</v>
      </c>
      <c r="I215" s="67" t="s">
        <v>32</v>
      </c>
      <c r="J215" s="67">
        <f>VLOOKUP(H215,並び替え用!$A:$C,3,FALSE)</f>
        <v>8</v>
      </c>
    </row>
    <row r="216" spans="1:10">
      <c r="A216" s="67">
        <v>215</v>
      </c>
      <c r="B216" s="67">
        <v>413462</v>
      </c>
      <c r="C216" s="67" t="s">
        <v>1121</v>
      </c>
      <c r="D216" s="67" t="s">
        <v>1122</v>
      </c>
      <c r="E216" s="67">
        <v>4</v>
      </c>
      <c r="F216" s="67">
        <v>3</v>
      </c>
      <c r="G216" s="67" t="s">
        <v>26</v>
      </c>
      <c r="H216" s="67">
        <v>13</v>
      </c>
      <c r="I216" s="67" t="s">
        <v>32</v>
      </c>
      <c r="J216" s="67">
        <f>VLOOKUP(H216,並び替え用!$A:$C,3,FALSE)</f>
        <v>8</v>
      </c>
    </row>
    <row r="217" spans="1:10">
      <c r="A217" s="67">
        <v>216</v>
      </c>
      <c r="B217" s="67">
        <v>413374</v>
      </c>
      <c r="C217" s="67" t="s">
        <v>506</v>
      </c>
      <c r="D217" s="67" t="s">
        <v>507</v>
      </c>
      <c r="E217" s="67">
        <v>4</v>
      </c>
      <c r="F217" s="67">
        <v>3</v>
      </c>
      <c r="G217" s="67" t="s">
        <v>26</v>
      </c>
      <c r="H217" s="67">
        <v>13</v>
      </c>
      <c r="I217" s="67" t="s">
        <v>32</v>
      </c>
      <c r="J217" s="67">
        <f>VLOOKUP(H217,並び替え用!$A:$C,3,FALSE)</f>
        <v>8</v>
      </c>
    </row>
    <row r="218" spans="1:10">
      <c r="A218" s="67">
        <v>217</v>
      </c>
      <c r="B218" s="67">
        <v>413203</v>
      </c>
      <c r="C218" s="67" t="s">
        <v>413</v>
      </c>
      <c r="D218" s="67" t="s">
        <v>414</v>
      </c>
      <c r="E218" s="67">
        <v>4</v>
      </c>
      <c r="F218" s="67">
        <v>3</v>
      </c>
      <c r="G218" s="67" t="s">
        <v>26</v>
      </c>
      <c r="H218" s="67">
        <v>13</v>
      </c>
      <c r="I218" s="67" t="s">
        <v>32</v>
      </c>
      <c r="J218" s="67">
        <f>VLOOKUP(H218,並び替え用!$A:$C,3,FALSE)</f>
        <v>8</v>
      </c>
    </row>
    <row r="219" spans="1:10">
      <c r="A219" s="67">
        <v>218</v>
      </c>
      <c r="B219" s="67">
        <v>413456</v>
      </c>
      <c r="C219" s="67" t="s">
        <v>609</v>
      </c>
      <c r="D219" s="67" t="s">
        <v>610</v>
      </c>
      <c r="E219" s="67">
        <v>4</v>
      </c>
      <c r="F219" s="67">
        <v>3</v>
      </c>
      <c r="G219" s="67" t="s">
        <v>26</v>
      </c>
      <c r="H219" s="67">
        <v>13</v>
      </c>
      <c r="I219" s="67" t="s">
        <v>32</v>
      </c>
      <c r="J219" s="67">
        <f>VLOOKUP(H219,並び替え用!$A:$C,3,FALSE)</f>
        <v>8</v>
      </c>
    </row>
    <row r="220" spans="1:10">
      <c r="A220" s="67">
        <v>219</v>
      </c>
      <c r="B220" s="67">
        <v>413415</v>
      </c>
      <c r="C220" s="67" t="s">
        <v>550</v>
      </c>
      <c r="D220" s="67" t="s">
        <v>551</v>
      </c>
      <c r="E220" s="67">
        <v>4</v>
      </c>
      <c r="F220" s="67">
        <v>3</v>
      </c>
      <c r="G220" s="67" t="s">
        <v>26</v>
      </c>
      <c r="H220" s="67">
        <v>13</v>
      </c>
      <c r="I220" s="67" t="s">
        <v>32</v>
      </c>
      <c r="J220" s="67">
        <f>VLOOKUP(H220,並び替え用!$A:$C,3,FALSE)</f>
        <v>8</v>
      </c>
    </row>
    <row r="221" spans="1:10">
      <c r="A221" s="67">
        <v>220</v>
      </c>
      <c r="B221" s="67">
        <v>413205</v>
      </c>
      <c r="C221" s="67" t="s">
        <v>415</v>
      </c>
      <c r="D221" s="67" t="s">
        <v>416</v>
      </c>
      <c r="E221" s="67">
        <v>4</v>
      </c>
      <c r="F221" s="67">
        <v>3</v>
      </c>
      <c r="G221" s="67" t="s">
        <v>26</v>
      </c>
      <c r="H221" s="67">
        <v>13</v>
      </c>
      <c r="I221" s="67" t="s">
        <v>32</v>
      </c>
      <c r="J221" s="67">
        <f>VLOOKUP(H221,並び替え用!$A:$C,3,FALSE)</f>
        <v>8</v>
      </c>
    </row>
    <row r="222" spans="1:10">
      <c r="A222" s="67">
        <v>221</v>
      </c>
      <c r="B222" s="67">
        <v>413206</v>
      </c>
      <c r="C222" s="67" t="s">
        <v>417</v>
      </c>
      <c r="D222" s="67" t="s">
        <v>418</v>
      </c>
      <c r="E222" s="67">
        <v>4</v>
      </c>
      <c r="F222" s="67">
        <v>3</v>
      </c>
      <c r="G222" s="67" t="s">
        <v>26</v>
      </c>
      <c r="H222" s="67">
        <v>13</v>
      </c>
      <c r="I222" s="67" t="s">
        <v>32</v>
      </c>
      <c r="J222" s="67">
        <f>VLOOKUP(H222,並び替え用!$A:$C,3,FALSE)</f>
        <v>8</v>
      </c>
    </row>
    <row r="223" spans="1:10">
      <c r="A223" s="67">
        <v>222</v>
      </c>
      <c r="B223" s="67">
        <v>413344</v>
      </c>
      <c r="C223" s="67" t="s">
        <v>490</v>
      </c>
      <c r="D223" s="67" t="s">
        <v>491</v>
      </c>
      <c r="E223" s="67">
        <v>4</v>
      </c>
      <c r="F223" s="67">
        <v>3</v>
      </c>
      <c r="G223" s="67" t="s">
        <v>26</v>
      </c>
      <c r="H223" s="67">
        <v>13</v>
      </c>
      <c r="I223" s="67" t="s">
        <v>32</v>
      </c>
      <c r="J223" s="67">
        <f>VLOOKUP(H223,並び替え用!$A:$C,3,FALSE)</f>
        <v>8</v>
      </c>
    </row>
    <row r="224" spans="1:10">
      <c r="A224" s="67">
        <v>223</v>
      </c>
      <c r="B224" s="67">
        <v>413290</v>
      </c>
      <c r="C224" s="67" t="s">
        <v>461</v>
      </c>
      <c r="D224" s="67" t="s">
        <v>462</v>
      </c>
      <c r="E224" s="67">
        <v>4</v>
      </c>
      <c r="F224" s="67">
        <v>3</v>
      </c>
      <c r="G224" s="67" t="s">
        <v>26</v>
      </c>
      <c r="H224" s="67">
        <v>13</v>
      </c>
      <c r="I224" s="67" t="s">
        <v>32</v>
      </c>
      <c r="J224" s="67">
        <f>VLOOKUP(H224,並び替え用!$A:$C,3,FALSE)</f>
        <v>8</v>
      </c>
    </row>
    <row r="225" spans="1:10">
      <c r="A225" s="67">
        <v>224</v>
      </c>
      <c r="B225" s="67">
        <v>413452</v>
      </c>
      <c r="C225" s="67" t="s">
        <v>1151</v>
      </c>
      <c r="D225" s="67" t="s">
        <v>602</v>
      </c>
      <c r="E225" s="67">
        <v>4</v>
      </c>
      <c r="F225" s="67">
        <v>3</v>
      </c>
      <c r="G225" s="67" t="s">
        <v>26</v>
      </c>
      <c r="H225" s="67">
        <v>13</v>
      </c>
      <c r="I225" s="67" t="s">
        <v>32</v>
      </c>
      <c r="J225" s="67">
        <f>VLOOKUP(H225,並び替え用!$A:$C,3,FALSE)</f>
        <v>8</v>
      </c>
    </row>
    <row r="226" spans="1:10">
      <c r="A226" s="67">
        <v>225</v>
      </c>
      <c r="B226" s="67">
        <v>413375</v>
      </c>
      <c r="C226" s="67" t="s">
        <v>508</v>
      </c>
      <c r="D226" s="67" t="s">
        <v>509</v>
      </c>
      <c r="E226" s="67">
        <v>4</v>
      </c>
      <c r="F226" s="67">
        <v>3</v>
      </c>
      <c r="G226" s="67" t="s">
        <v>26</v>
      </c>
      <c r="H226" s="67">
        <v>13</v>
      </c>
      <c r="I226" s="67" t="s">
        <v>32</v>
      </c>
      <c r="J226" s="67">
        <f>VLOOKUP(H226,並び替え用!$A:$C,3,FALSE)</f>
        <v>8</v>
      </c>
    </row>
    <row r="227" spans="1:10">
      <c r="A227" s="67">
        <v>226</v>
      </c>
      <c r="B227" s="67">
        <v>413210</v>
      </c>
      <c r="C227" s="67" t="s">
        <v>419</v>
      </c>
      <c r="D227" s="67" t="s">
        <v>420</v>
      </c>
      <c r="E227" s="67">
        <v>4</v>
      </c>
      <c r="F227" s="67">
        <v>3</v>
      </c>
      <c r="G227" s="67" t="s">
        <v>26</v>
      </c>
      <c r="H227" s="67">
        <v>13</v>
      </c>
      <c r="I227" s="67" t="s">
        <v>32</v>
      </c>
      <c r="J227" s="67">
        <f>VLOOKUP(H227,並び替え用!$A:$C,3,FALSE)</f>
        <v>8</v>
      </c>
    </row>
    <row r="228" spans="1:10">
      <c r="A228" s="67">
        <v>227</v>
      </c>
      <c r="B228" s="67">
        <v>413244</v>
      </c>
      <c r="C228" s="67" t="s">
        <v>437</v>
      </c>
      <c r="D228" s="67" t="s">
        <v>438</v>
      </c>
      <c r="E228" s="67">
        <v>4</v>
      </c>
      <c r="F228" s="67">
        <v>3</v>
      </c>
      <c r="G228" s="67" t="s">
        <v>26</v>
      </c>
      <c r="H228" s="67">
        <v>13</v>
      </c>
      <c r="I228" s="67" t="s">
        <v>32</v>
      </c>
      <c r="J228" s="67">
        <f>VLOOKUP(H228,並び替え用!$A:$C,3,FALSE)</f>
        <v>8</v>
      </c>
    </row>
    <row r="229" spans="1:10">
      <c r="A229" s="67">
        <v>228</v>
      </c>
      <c r="B229" s="67">
        <v>413218</v>
      </c>
      <c r="C229" s="67" t="s">
        <v>421</v>
      </c>
      <c r="D229" s="67" t="s">
        <v>422</v>
      </c>
      <c r="E229" s="67">
        <v>4</v>
      </c>
      <c r="F229" s="67">
        <v>3</v>
      </c>
      <c r="G229" s="67" t="s">
        <v>26</v>
      </c>
      <c r="H229" s="67">
        <v>13</v>
      </c>
      <c r="I229" s="67" t="s">
        <v>32</v>
      </c>
      <c r="J229" s="67">
        <f>VLOOKUP(H229,並び替え用!$A:$C,3,FALSE)</f>
        <v>8</v>
      </c>
    </row>
    <row r="230" spans="1:10">
      <c r="A230" s="67">
        <v>229</v>
      </c>
      <c r="B230" s="67">
        <v>413459</v>
      </c>
      <c r="C230" s="67" t="s">
        <v>613</v>
      </c>
      <c r="D230" s="67" t="s">
        <v>614</v>
      </c>
      <c r="E230" s="67">
        <v>4</v>
      </c>
      <c r="F230" s="67">
        <v>3</v>
      </c>
      <c r="G230" s="67" t="s">
        <v>26</v>
      </c>
      <c r="H230" s="67">
        <v>13</v>
      </c>
      <c r="I230" s="67" t="s">
        <v>32</v>
      </c>
      <c r="J230" s="67">
        <f>VLOOKUP(H230,並び替え用!$A:$C,3,FALSE)</f>
        <v>8</v>
      </c>
    </row>
    <row r="231" spans="1:10">
      <c r="A231" s="67">
        <v>230</v>
      </c>
      <c r="B231" s="67">
        <v>413416</v>
      </c>
      <c r="C231" s="67" t="s">
        <v>552</v>
      </c>
      <c r="D231" s="67" t="s">
        <v>553</v>
      </c>
      <c r="E231" s="67">
        <v>4</v>
      </c>
      <c r="F231" s="67">
        <v>3</v>
      </c>
      <c r="G231" s="67" t="s">
        <v>26</v>
      </c>
      <c r="H231" s="67">
        <v>13</v>
      </c>
      <c r="I231" s="67" t="s">
        <v>32</v>
      </c>
      <c r="J231" s="67">
        <f>VLOOKUP(H231,並び替え用!$A:$C,3,FALSE)</f>
        <v>8</v>
      </c>
    </row>
    <row r="232" spans="1:10">
      <c r="A232" s="67">
        <v>231</v>
      </c>
      <c r="B232" s="67">
        <v>413222</v>
      </c>
      <c r="C232" s="67" t="s">
        <v>425</v>
      </c>
      <c r="D232" s="67" t="s">
        <v>426</v>
      </c>
      <c r="E232" s="67">
        <v>4</v>
      </c>
      <c r="F232" s="67">
        <v>3</v>
      </c>
      <c r="G232" s="67" t="s">
        <v>26</v>
      </c>
      <c r="H232" s="67">
        <v>13</v>
      </c>
      <c r="I232" s="67" t="s">
        <v>32</v>
      </c>
      <c r="J232" s="67">
        <f>VLOOKUP(H232,並び替え用!$A:$C,3,FALSE)</f>
        <v>8</v>
      </c>
    </row>
    <row r="233" spans="1:10">
      <c r="A233" s="67">
        <v>232</v>
      </c>
      <c r="B233" s="67">
        <v>413298</v>
      </c>
      <c r="C233" s="67" t="s">
        <v>1147</v>
      </c>
      <c r="D233" s="67" t="s">
        <v>1148</v>
      </c>
      <c r="E233" s="67">
        <v>4</v>
      </c>
      <c r="F233" s="67">
        <v>3</v>
      </c>
      <c r="G233" s="67" t="s">
        <v>26</v>
      </c>
      <c r="H233" s="67">
        <v>13</v>
      </c>
      <c r="I233" s="67" t="s">
        <v>32</v>
      </c>
      <c r="J233" s="67">
        <f>VLOOKUP(H233,並び替え用!$A:$C,3,FALSE)</f>
        <v>8</v>
      </c>
    </row>
    <row r="234" spans="1:10">
      <c r="A234" s="67">
        <v>233</v>
      </c>
      <c r="B234" s="67">
        <v>413422</v>
      </c>
      <c r="C234" s="67" t="s">
        <v>560</v>
      </c>
      <c r="D234" s="67" t="s">
        <v>561</v>
      </c>
      <c r="E234" s="67">
        <v>4</v>
      </c>
      <c r="F234" s="67">
        <v>3</v>
      </c>
      <c r="G234" s="67" t="s">
        <v>26</v>
      </c>
      <c r="H234" s="67">
        <v>13</v>
      </c>
      <c r="I234" s="67" t="s">
        <v>32</v>
      </c>
      <c r="J234" s="67">
        <f>VLOOKUP(H234,並び替え用!$A:$C,3,FALSE)</f>
        <v>8</v>
      </c>
    </row>
    <row r="235" spans="1:10">
      <c r="A235" s="67">
        <v>234</v>
      </c>
      <c r="B235" s="67">
        <v>413016</v>
      </c>
      <c r="C235" s="67" t="s">
        <v>265</v>
      </c>
      <c r="D235" s="67" t="s">
        <v>266</v>
      </c>
      <c r="E235" s="67">
        <v>4</v>
      </c>
      <c r="F235" s="67">
        <v>3</v>
      </c>
      <c r="G235" s="67" t="s">
        <v>26</v>
      </c>
      <c r="H235" s="67">
        <v>13</v>
      </c>
      <c r="I235" s="67" t="s">
        <v>32</v>
      </c>
      <c r="J235" s="67">
        <f>VLOOKUP(H235,並び替え用!$A:$C,3,FALSE)</f>
        <v>8</v>
      </c>
    </row>
    <row r="236" spans="1:10">
      <c r="A236" s="67">
        <v>235</v>
      </c>
      <c r="B236" s="67">
        <v>413228</v>
      </c>
      <c r="C236" s="67" t="s">
        <v>427</v>
      </c>
      <c r="D236" s="67" t="s">
        <v>428</v>
      </c>
      <c r="E236" s="67">
        <v>4</v>
      </c>
      <c r="F236" s="67">
        <v>3</v>
      </c>
      <c r="G236" s="67" t="s">
        <v>26</v>
      </c>
      <c r="H236" s="67">
        <v>13</v>
      </c>
      <c r="I236" s="67" t="s">
        <v>32</v>
      </c>
      <c r="J236" s="67">
        <f>VLOOKUP(H236,並び替え用!$A:$C,3,FALSE)</f>
        <v>8</v>
      </c>
    </row>
    <row r="237" spans="1:10">
      <c r="A237" s="67">
        <v>236</v>
      </c>
      <c r="B237" s="67">
        <v>413232</v>
      </c>
      <c r="C237" s="67" t="s">
        <v>429</v>
      </c>
      <c r="D237" s="67" t="s">
        <v>430</v>
      </c>
      <c r="E237" s="67">
        <v>4</v>
      </c>
      <c r="F237" s="67">
        <v>3</v>
      </c>
      <c r="G237" s="67" t="s">
        <v>26</v>
      </c>
      <c r="H237" s="67">
        <v>13</v>
      </c>
      <c r="I237" s="67" t="s">
        <v>32</v>
      </c>
      <c r="J237" s="67">
        <f>VLOOKUP(H237,並び替え用!$A:$C,3,FALSE)</f>
        <v>8</v>
      </c>
    </row>
    <row r="238" spans="1:10">
      <c r="A238" s="67">
        <v>237</v>
      </c>
      <c r="B238" s="67">
        <v>413396</v>
      </c>
      <c r="C238" s="67" t="s">
        <v>522</v>
      </c>
      <c r="D238" s="67" t="s">
        <v>523</v>
      </c>
      <c r="E238" s="67">
        <v>4</v>
      </c>
      <c r="F238" s="67">
        <v>3</v>
      </c>
      <c r="G238" s="67" t="s">
        <v>26</v>
      </c>
      <c r="H238" s="67">
        <v>13</v>
      </c>
      <c r="I238" s="67" t="s">
        <v>32</v>
      </c>
      <c r="J238" s="67">
        <f>VLOOKUP(H238,並び替え用!$A:$C,3,FALSE)</f>
        <v>8</v>
      </c>
    </row>
    <row r="239" spans="1:10">
      <c r="A239" s="67">
        <v>238</v>
      </c>
      <c r="B239" s="67">
        <v>414070</v>
      </c>
      <c r="C239" s="67" t="s">
        <v>500</v>
      </c>
      <c r="D239" s="67" t="s">
        <v>501</v>
      </c>
      <c r="E239" s="67">
        <v>1</v>
      </c>
      <c r="F239" s="67">
        <v>3</v>
      </c>
      <c r="G239" s="67" t="s">
        <v>26</v>
      </c>
      <c r="H239" s="67">
        <v>14</v>
      </c>
      <c r="I239" s="67" t="s">
        <v>33</v>
      </c>
      <c r="J239" s="67">
        <f>VLOOKUP(H239,並び替え用!$A:$C,3,FALSE)</f>
        <v>9</v>
      </c>
    </row>
    <row r="240" spans="1:10">
      <c r="A240" s="67">
        <v>239</v>
      </c>
      <c r="B240" s="67">
        <v>414067</v>
      </c>
      <c r="C240" s="67" t="s">
        <v>649</v>
      </c>
      <c r="D240" s="67" t="s">
        <v>650</v>
      </c>
      <c r="E240" s="67">
        <v>1</v>
      </c>
      <c r="F240" s="67">
        <v>3</v>
      </c>
      <c r="G240" s="67" t="s">
        <v>26</v>
      </c>
      <c r="H240" s="67">
        <v>14</v>
      </c>
      <c r="I240" s="67" t="s">
        <v>33</v>
      </c>
      <c r="J240" s="67">
        <f>VLOOKUP(H240,並び替え用!$A:$C,3,FALSE)</f>
        <v>9</v>
      </c>
    </row>
    <row r="241" spans="1:10">
      <c r="A241" s="67">
        <v>240</v>
      </c>
      <c r="B241" s="67">
        <v>414036</v>
      </c>
      <c r="C241" s="67" t="s">
        <v>629</v>
      </c>
      <c r="D241" s="67" t="s">
        <v>630</v>
      </c>
      <c r="E241" s="67">
        <v>3</v>
      </c>
      <c r="F241" s="67">
        <v>3</v>
      </c>
      <c r="G241" s="67" t="s">
        <v>26</v>
      </c>
      <c r="H241" s="67">
        <v>14</v>
      </c>
      <c r="I241" s="67" t="s">
        <v>33</v>
      </c>
      <c r="J241" s="67">
        <f>VLOOKUP(H241,並び替え用!$A:$C,3,FALSE)</f>
        <v>9</v>
      </c>
    </row>
    <row r="242" spans="1:10">
      <c r="A242" s="67">
        <v>241</v>
      </c>
      <c r="B242" s="67">
        <v>414002</v>
      </c>
      <c r="C242" s="67" t="s">
        <v>617</v>
      </c>
      <c r="D242" s="67" t="s">
        <v>618</v>
      </c>
      <c r="E242" s="67">
        <v>4</v>
      </c>
      <c r="F242" s="67">
        <v>3</v>
      </c>
      <c r="G242" s="67" t="s">
        <v>26</v>
      </c>
      <c r="H242" s="67">
        <v>14</v>
      </c>
      <c r="I242" s="67" t="s">
        <v>33</v>
      </c>
      <c r="J242" s="67">
        <f>VLOOKUP(H242,並び替え用!$A:$C,3,FALSE)</f>
        <v>9</v>
      </c>
    </row>
    <row r="243" spans="1:10">
      <c r="A243" s="67">
        <v>242</v>
      </c>
      <c r="B243" s="67">
        <v>414054</v>
      </c>
      <c r="C243" s="67" t="s">
        <v>635</v>
      </c>
      <c r="D243" s="67" t="s">
        <v>636</v>
      </c>
      <c r="E243" s="67">
        <v>4</v>
      </c>
      <c r="F243" s="67">
        <v>3</v>
      </c>
      <c r="G243" s="67" t="s">
        <v>26</v>
      </c>
      <c r="H243" s="67">
        <v>14</v>
      </c>
      <c r="I243" s="67" t="s">
        <v>33</v>
      </c>
      <c r="J243" s="67">
        <f>VLOOKUP(H243,並び替え用!$A:$C,3,FALSE)</f>
        <v>9</v>
      </c>
    </row>
    <row r="244" spans="1:10">
      <c r="A244" s="67">
        <v>243</v>
      </c>
      <c r="B244" s="67">
        <v>414065</v>
      </c>
      <c r="C244" s="67" t="s">
        <v>645</v>
      </c>
      <c r="D244" s="67" t="s">
        <v>646</v>
      </c>
      <c r="E244" s="67">
        <v>4</v>
      </c>
      <c r="F244" s="67">
        <v>3</v>
      </c>
      <c r="G244" s="67" t="s">
        <v>26</v>
      </c>
      <c r="H244" s="67">
        <v>14</v>
      </c>
      <c r="I244" s="67" t="s">
        <v>33</v>
      </c>
      <c r="J244" s="67">
        <f>VLOOKUP(H244,並び替え用!$A:$C,3,FALSE)</f>
        <v>9</v>
      </c>
    </row>
    <row r="245" spans="1:10">
      <c r="A245" s="67">
        <v>244</v>
      </c>
      <c r="B245" s="67">
        <v>414011</v>
      </c>
      <c r="C245" s="67" t="s">
        <v>619</v>
      </c>
      <c r="D245" s="67" t="s">
        <v>620</v>
      </c>
      <c r="E245" s="67">
        <v>4</v>
      </c>
      <c r="F245" s="67">
        <v>3</v>
      </c>
      <c r="G245" s="67" t="s">
        <v>26</v>
      </c>
      <c r="H245" s="67">
        <v>14</v>
      </c>
      <c r="I245" s="67" t="s">
        <v>33</v>
      </c>
      <c r="J245" s="67">
        <f>VLOOKUP(H245,並び替え用!$A:$C,3,FALSE)</f>
        <v>9</v>
      </c>
    </row>
    <row r="246" spans="1:10">
      <c r="A246" s="67">
        <v>245</v>
      </c>
      <c r="B246" s="67">
        <v>414069</v>
      </c>
      <c r="C246" s="67" t="s">
        <v>651</v>
      </c>
      <c r="D246" s="67" t="s">
        <v>652</v>
      </c>
      <c r="E246" s="67">
        <v>4</v>
      </c>
      <c r="F246" s="67">
        <v>3</v>
      </c>
      <c r="G246" s="67" t="s">
        <v>26</v>
      </c>
      <c r="H246" s="67">
        <v>14</v>
      </c>
      <c r="I246" s="67" t="s">
        <v>33</v>
      </c>
      <c r="J246" s="67">
        <f>VLOOKUP(H246,並び替え用!$A:$C,3,FALSE)</f>
        <v>9</v>
      </c>
    </row>
    <row r="247" spans="1:10">
      <c r="A247" s="67">
        <v>246</v>
      </c>
      <c r="B247" s="67">
        <v>414063</v>
      </c>
      <c r="C247" s="67" t="s">
        <v>641</v>
      </c>
      <c r="D247" s="67" t="s">
        <v>642</v>
      </c>
      <c r="E247" s="67">
        <v>4</v>
      </c>
      <c r="F247" s="67">
        <v>3</v>
      </c>
      <c r="G247" s="67" t="s">
        <v>26</v>
      </c>
      <c r="H247" s="67">
        <v>14</v>
      </c>
      <c r="I247" s="67" t="s">
        <v>33</v>
      </c>
      <c r="J247" s="67">
        <f>VLOOKUP(H247,並び替え用!$A:$C,3,FALSE)</f>
        <v>9</v>
      </c>
    </row>
    <row r="248" spans="1:10">
      <c r="A248" s="67">
        <v>247</v>
      </c>
      <c r="B248" s="67">
        <v>414016</v>
      </c>
      <c r="C248" s="67" t="s">
        <v>621</v>
      </c>
      <c r="D248" s="67" t="s">
        <v>622</v>
      </c>
      <c r="E248" s="67">
        <v>4</v>
      </c>
      <c r="F248" s="67">
        <v>3</v>
      </c>
      <c r="G248" s="67" t="s">
        <v>26</v>
      </c>
      <c r="H248" s="67">
        <v>14</v>
      </c>
      <c r="I248" s="67" t="s">
        <v>33</v>
      </c>
      <c r="J248" s="67">
        <f>VLOOKUP(H248,並び替え用!$A:$C,3,FALSE)</f>
        <v>9</v>
      </c>
    </row>
    <row r="249" spans="1:10">
      <c r="A249" s="67">
        <v>248</v>
      </c>
      <c r="B249" s="67">
        <v>414066</v>
      </c>
      <c r="C249" s="67" t="s">
        <v>647</v>
      </c>
      <c r="D249" s="67" t="s">
        <v>648</v>
      </c>
      <c r="E249" s="67">
        <v>4</v>
      </c>
      <c r="F249" s="67">
        <v>3</v>
      </c>
      <c r="G249" s="67" t="s">
        <v>26</v>
      </c>
      <c r="H249" s="67">
        <v>14</v>
      </c>
      <c r="I249" s="67" t="s">
        <v>33</v>
      </c>
      <c r="J249" s="67">
        <f>VLOOKUP(H249,並び替え用!$A:$C,3,FALSE)</f>
        <v>9</v>
      </c>
    </row>
    <row r="250" spans="1:10">
      <c r="A250" s="67">
        <v>249</v>
      </c>
      <c r="B250" s="67">
        <v>414019</v>
      </c>
      <c r="C250" s="67" t="s">
        <v>623</v>
      </c>
      <c r="D250" s="67" t="s">
        <v>624</v>
      </c>
      <c r="E250" s="67">
        <v>4</v>
      </c>
      <c r="F250" s="67">
        <v>3</v>
      </c>
      <c r="G250" s="67" t="s">
        <v>26</v>
      </c>
      <c r="H250" s="67">
        <v>14</v>
      </c>
      <c r="I250" s="67" t="s">
        <v>33</v>
      </c>
      <c r="J250" s="67">
        <f>VLOOKUP(H250,並び替え用!$A:$C,3,FALSE)</f>
        <v>9</v>
      </c>
    </row>
    <row r="251" spans="1:10">
      <c r="A251" s="67">
        <v>250</v>
      </c>
      <c r="B251" s="67">
        <v>414023</v>
      </c>
      <c r="C251" s="67" t="s">
        <v>625</v>
      </c>
      <c r="D251" s="67" t="s">
        <v>626</v>
      </c>
      <c r="E251" s="67">
        <v>4</v>
      </c>
      <c r="F251" s="67">
        <v>3</v>
      </c>
      <c r="G251" s="67" t="s">
        <v>26</v>
      </c>
      <c r="H251" s="67">
        <v>14</v>
      </c>
      <c r="I251" s="67" t="s">
        <v>33</v>
      </c>
      <c r="J251" s="67">
        <f>VLOOKUP(H251,並び替え用!$A:$C,3,FALSE)</f>
        <v>9</v>
      </c>
    </row>
    <row r="252" spans="1:10">
      <c r="A252" s="67">
        <v>251</v>
      </c>
      <c r="B252" s="67">
        <v>414051</v>
      </c>
      <c r="C252" s="67" t="s">
        <v>633</v>
      </c>
      <c r="D252" s="67" t="s">
        <v>634</v>
      </c>
      <c r="E252" s="67">
        <v>4</v>
      </c>
      <c r="F252" s="67">
        <v>3</v>
      </c>
      <c r="G252" s="67" t="s">
        <v>26</v>
      </c>
      <c r="H252" s="67">
        <v>14</v>
      </c>
      <c r="I252" s="67" t="s">
        <v>33</v>
      </c>
      <c r="J252" s="67">
        <f>VLOOKUP(H252,並び替え用!$A:$C,3,FALSE)</f>
        <v>9</v>
      </c>
    </row>
    <row r="253" spans="1:10">
      <c r="A253" s="67">
        <v>252</v>
      </c>
      <c r="B253" s="67">
        <v>414059</v>
      </c>
      <c r="C253" s="67" t="s">
        <v>639</v>
      </c>
      <c r="D253" s="67" t="s">
        <v>640</v>
      </c>
      <c r="E253" s="67">
        <v>4</v>
      </c>
      <c r="F253" s="67">
        <v>3</v>
      </c>
      <c r="G253" s="67" t="s">
        <v>26</v>
      </c>
      <c r="H253" s="67">
        <v>14</v>
      </c>
      <c r="I253" s="67" t="s">
        <v>33</v>
      </c>
      <c r="J253" s="67">
        <f>VLOOKUP(H253,並び替え用!$A:$C,3,FALSE)</f>
        <v>9</v>
      </c>
    </row>
    <row r="254" spans="1:10">
      <c r="A254" s="67">
        <v>253</v>
      </c>
      <c r="B254" s="67">
        <v>414029</v>
      </c>
      <c r="C254" s="67" t="s">
        <v>627</v>
      </c>
      <c r="D254" s="67" t="s">
        <v>628</v>
      </c>
      <c r="E254" s="67">
        <v>4</v>
      </c>
      <c r="F254" s="67">
        <v>3</v>
      </c>
      <c r="G254" s="67" t="s">
        <v>26</v>
      </c>
      <c r="H254" s="67">
        <v>14</v>
      </c>
      <c r="I254" s="67" t="s">
        <v>33</v>
      </c>
      <c r="J254" s="67">
        <f>VLOOKUP(H254,並び替え用!$A:$C,3,FALSE)</f>
        <v>9</v>
      </c>
    </row>
    <row r="255" spans="1:10">
      <c r="A255" s="67">
        <v>254</v>
      </c>
      <c r="B255" s="67">
        <v>414064</v>
      </c>
      <c r="C255" s="67" t="s">
        <v>643</v>
      </c>
      <c r="D255" s="67" t="s">
        <v>644</v>
      </c>
      <c r="E255" s="67">
        <v>4</v>
      </c>
      <c r="F255" s="67">
        <v>3</v>
      </c>
      <c r="G255" s="67" t="s">
        <v>26</v>
      </c>
      <c r="H255" s="67">
        <v>14</v>
      </c>
      <c r="I255" s="67" t="s">
        <v>33</v>
      </c>
      <c r="J255" s="67">
        <f>VLOOKUP(H255,並び替え用!$A:$C,3,FALSE)</f>
        <v>9</v>
      </c>
    </row>
    <row r="256" spans="1:10">
      <c r="A256" s="67">
        <v>255</v>
      </c>
      <c r="B256" s="67">
        <v>414039</v>
      </c>
      <c r="C256" s="67" t="s">
        <v>631</v>
      </c>
      <c r="D256" s="67" t="s">
        <v>632</v>
      </c>
      <c r="E256" s="67">
        <v>4</v>
      </c>
      <c r="F256" s="67">
        <v>3</v>
      </c>
      <c r="G256" s="67" t="s">
        <v>26</v>
      </c>
      <c r="H256" s="67">
        <v>14</v>
      </c>
      <c r="I256" s="67" t="s">
        <v>33</v>
      </c>
      <c r="J256" s="67">
        <f>VLOOKUP(H256,並び替え用!$A:$C,3,FALSE)</f>
        <v>9</v>
      </c>
    </row>
    <row r="257" spans="1:10">
      <c r="A257" s="67">
        <v>256</v>
      </c>
      <c r="B257" s="67">
        <v>414055</v>
      </c>
      <c r="C257" s="67" t="s">
        <v>637</v>
      </c>
      <c r="D257" s="67" t="s">
        <v>638</v>
      </c>
      <c r="E257" s="67">
        <v>4</v>
      </c>
      <c r="F257" s="67">
        <v>3</v>
      </c>
      <c r="G257" s="67" t="s">
        <v>26</v>
      </c>
      <c r="H257" s="67">
        <v>14</v>
      </c>
      <c r="I257" s="67" t="s">
        <v>33</v>
      </c>
      <c r="J257" s="67">
        <f>VLOOKUP(H257,並び替え用!$A:$C,3,FALSE)</f>
        <v>9</v>
      </c>
    </row>
    <row r="258" spans="1:10">
      <c r="A258" s="67">
        <v>257</v>
      </c>
      <c r="B258" s="67">
        <v>412002</v>
      </c>
      <c r="C258" s="67" t="s">
        <v>231</v>
      </c>
      <c r="D258" s="67" t="s">
        <v>232</v>
      </c>
      <c r="E258" s="67">
        <v>4</v>
      </c>
      <c r="F258" s="67">
        <v>3</v>
      </c>
      <c r="G258" s="67" t="s">
        <v>26</v>
      </c>
      <c r="H258" s="67">
        <v>12</v>
      </c>
      <c r="I258" s="67" t="s">
        <v>31</v>
      </c>
      <c r="J258" s="67">
        <f>VLOOKUP(H258,並び替え用!$A:$C,3,FALSE)</f>
        <v>10</v>
      </c>
    </row>
    <row r="259" spans="1:10">
      <c r="A259" s="67">
        <v>258</v>
      </c>
      <c r="B259" s="67">
        <v>412001</v>
      </c>
      <c r="C259" s="67" t="s">
        <v>229</v>
      </c>
      <c r="D259" s="67" t="s">
        <v>230</v>
      </c>
      <c r="E259" s="67">
        <v>4</v>
      </c>
      <c r="F259" s="67">
        <v>3</v>
      </c>
      <c r="G259" s="67" t="s">
        <v>26</v>
      </c>
      <c r="H259" s="67">
        <v>12</v>
      </c>
      <c r="I259" s="67" t="s">
        <v>31</v>
      </c>
      <c r="J259" s="67">
        <f>VLOOKUP(H259,並び替え用!$A:$C,3,FALSE)</f>
        <v>10</v>
      </c>
    </row>
    <row r="260" spans="1:10">
      <c r="A260" s="67">
        <v>259</v>
      </c>
      <c r="B260" s="67">
        <v>412012</v>
      </c>
      <c r="C260" s="67" t="s">
        <v>239</v>
      </c>
      <c r="D260" s="67" t="s">
        <v>240</v>
      </c>
      <c r="E260" s="67">
        <v>4</v>
      </c>
      <c r="F260" s="67">
        <v>3</v>
      </c>
      <c r="G260" s="67" t="s">
        <v>26</v>
      </c>
      <c r="H260" s="67">
        <v>12</v>
      </c>
      <c r="I260" s="67" t="s">
        <v>31</v>
      </c>
      <c r="J260" s="67">
        <f>VLOOKUP(H260,並び替え用!$A:$C,3,FALSE)</f>
        <v>10</v>
      </c>
    </row>
    <row r="261" spans="1:10">
      <c r="A261" s="67">
        <v>260</v>
      </c>
      <c r="B261" s="67">
        <v>412025</v>
      </c>
      <c r="C261" s="67" t="s">
        <v>251</v>
      </c>
      <c r="D261" s="67" t="s">
        <v>252</v>
      </c>
      <c r="E261" s="67">
        <v>4</v>
      </c>
      <c r="F261" s="67">
        <v>3</v>
      </c>
      <c r="G261" s="67" t="s">
        <v>26</v>
      </c>
      <c r="H261" s="67">
        <v>12</v>
      </c>
      <c r="I261" s="67" t="s">
        <v>31</v>
      </c>
      <c r="J261" s="67">
        <f>VLOOKUP(H261,並び替え用!$A:$C,3,FALSE)</f>
        <v>10</v>
      </c>
    </row>
    <row r="262" spans="1:10">
      <c r="A262" s="67">
        <v>261</v>
      </c>
      <c r="B262" s="67">
        <v>412018</v>
      </c>
      <c r="C262" s="67" t="s">
        <v>241</v>
      </c>
      <c r="D262" s="67" t="s">
        <v>242</v>
      </c>
      <c r="E262" s="67">
        <v>4</v>
      </c>
      <c r="F262" s="67">
        <v>3</v>
      </c>
      <c r="G262" s="67" t="s">
        <v>26</v>
      </c>
      <c r="H262" s="67">
        <v>12</v>
      </c>
      <c r="I262" s="67" t="s">
        <v>31</v>
      </c>
      <c r="J262" s="67">
        <f>VLOOKUP(H262,並び替え用!$A:$C,3,FALSE)</f>
        <v>10</v>
      </c>
    </row>
    <row r="263" spans="1:10">
      <c r="A263" s="67">
        <v>262</v>
      </c>
      <c r="B263" s="67">
        <v>412024</v>
      </c>
      <c r="C263" s="67" t="s">
        <v>249</v>
      </c>
      <c r="D263" s="67" t="s">
        <v>250</v>
      </c>
      <c r="E263" s="67">
        <v>4</v>
      </c>
      <c r="F263" s="67">
        <v>3</v>
      </c>
      <c r="G263" s="67" t="s">
        <v>26</v>
      </c>
      <c r="H263" s="67">
        <v>12</v>
      </c>
      <c r="I263" s="67" t="s">
        <v>31</v>
      </c>
      <c r="J263" s="67">
        <f>VLOOKUP(H263,並び替え用!$A:$C,3,FALSE)</f>
        <v>10</v>
      </c>
    </row>
    <row r="264" spans="1:10">
      <c r="A264" s="67">
        <v>263</v>
      </c>
      <c r="B264" s="67">
        <v>412026</v>
      </c>
      <c r="C264" s="67" t="s">
        <v>253</v>
      </c>
      <c r="D264" s="67" t="s">
        <v>254</v>
      </c>
      <c r="E264" s="67">
        <v>4</v>
      </c>
      <c r="F264" s="67">
        <v>3</v>
      </c>
      <c r="G264" s="67" t="s">
        <v>26</v>
      </c>
      <c r="H264" s="67">
        <v>12</v>
      </c>
      <c r="I264" s="67" t="s">
        <v>31</v>
      </c>
      <c r="J264" s="67">
        <f>VLOOKUP(H264,並び替え用!$A:$C,3,FALSE)</f>
        <v>10</v>
      </c>
    </row>
    <row r="265" spans="1:10">
      <c r="A265" s="67">
        <v>264</v>
      </c>
      <c r="B265" s="67">
        <v>412004</v>
      </c>
      <c r="C265" s="67" t="s">
        <v>233</v>
      </c>
      <c r="D265" s="67" t="s">
        <v>234</v>
      </c>
      <c r="E265" s="67">
        <v>4</v>
      </c>
      <c r="F265" s="67">
        <v>3</v>
      </c>
      <c r="G265" s="67" t="s">
        <v>26</v>
      </c>
      <c r="H265" s="67">
        <v>12</v>
      </c>
      <c r="I265" s="67" t="s">
        <v>31</v>
      </c>
      <c r="J265" s="67">
        <f>VLOOKUP(H265,並び替え用!$A:$C,3,FALSE)</f>
        <v>10</v>
      </c>
    </row>
    <row r="266" spans="1:10">
      <c r="A266" s="67">
        <v>265</v>
      </c>
      <c r="B266" s="67">
        <v>412020</v>
      </c>
      <c r="C266" s="67" t="s">
        <v>245</v>
      </c>
      <c r="D266" s="67" t="s">
        <v>246</v>
      </c>
      <c r="E266" s="67">
        <v>4</v>
      </c>
      <c r="F266" s="67">
        <v>3</v>
      </c>
      <c r="G266" s="67" t="s">
        <v>26</v>
      </c>
      <c r="H266" s="67">
        <v>12</v>
      </c>
      <c r="I266" s="67" t="s">
        <v>31</v>
      </c>
      <c r="J266" s="67">
        <f>VLOOKUP(H266,並び替え用!$A:$C,3,FALSE)</f>
        <v>10</v>
      </c>
    </row>
    <row r="267" spans="1:10">
      <c r="A267" s="67">
        <v>266</v>
      </c>
      <c r="B267" s="67">
        <v>412019</v>
      </c>
      <c r="C267" s="67" t="s">
        <v>243</v>
      </c>
      <c r="D267" s="67" t="s">
        <v>244</v>
      </c>
      <c r="E267" s="67">
        <v>4</v>
      </c>
      <c r="F267" s="67">
        <v>3</v>
      </c>
      <c r="G267" s="67" t="s">
        <v>26</v>
      </c>
      <c r="H267" s="67">
        <v>12</v>
      </c>
      <c r="I267" s="67" t="s">
        <v>31</v>
      </c>
      <c r="J267" s="67">
        <f>VLOOKUP(H267,並び替え用!$A:$C,3,FALSE)</f>
        <v>10</v>
      </c>
    </row>
    <row r="268" spans="1:10">
      <c r="A268" s="67">
        <v>267</v>
      </c>
      <c r="B268" s="67">
        <v>412021</v>
      </c>
      <c r="C268" s="67" t="s">
        <v>247</v>
      </c>
      <c r="D268" s="67" t="s">
        <v>248</v>
      </c>
      <c r="E268" s="67">
        <v>4</v>
      </c>
      <c r="F268" s="67">
        <v>3</v>
      </c>
      <c r="G268" s="67" t="s">
        <v>26</v>
      </c>
      <c r="H268" s="67">
        <v>12</v>
      </c>
      <c r="I268" s="67" t="s">
        <v>31</v>
      </c>
      <c r="J268" s="67">
        <f>VLOOKUP(H268,並び替え用!$A:$C,3,FALSE)</f>
        <v>10</v>
      </c>
    </row>
    <row r="269" spans="1:10">
      <c r="A269" s="67">
        <v>268</v>
      </c>
      <c r="B269" s="67">
        <v>412005</v>
      </c>
      <c r="C269" s="67" t="s">
        <v>235</v>
      </c>
      <c r="D269" s="67" t="s">
        <v>236</v>
      </c>
      <c r="E269" s="67">
        <v>4</v>
      </c>
      <c r="F269" s="67">
        <v>3</v>
      </c>
      <c r="G269" s="67" t="s">
        <v>26</v>
      </c>
      <c r="H269" s="67">
        <v>12</v>
      </c>
      <c r="I269" s="67" t="s">
        <v>31</v>
      </c>
      <c r="J269" s="67">
        <f>VLOOKUP(H269,並び替え用!$A:$C,3,FALSE)</f>
        <v>10</v>
      </c>
    </row>
    <row r="270" spans="1:10">
      <c r="A270" s="67">
        <v>269</v>
      </c>
      <c r="B270" s="67">
        <v>412008</v>
      </c>
      <c r="C270" s="67" t="s">
        <v>237</v>
      </c>
      <c r="D270" s="67" t="s">
        <v>238</v>
      </c>
      <c r="E270" s="67">
        <v>4</v>
      </c>
      <c r="F270" s="67">
        <v>3</v>
      </c>
      <c r="G270" s="67" t="s">
        <v>26</v>
      </c>
      <c r="H270" s="67">
        <v>12</v>
      </c>
      <c r="I270" s="67" t="s">
        <v>31</v>
      </c>
      <c r="J270" s="67">
        <f>VLOOKUP(H270,並び替え用!$A:$C,3,FALSE)</f>
        <v>10</v>
      </c>
    </row>
    <row r="271" spans="1:10">
      <c r="A271" s="67">
        <v>270</v>
      </c>
      <c r="B271" s="67">
        <v>411044</v>
      </c>
      <c r="C271" s="67" t="s">
        <v>220</v>
      </c>
      <c r="D271" s="67" t="s">
        <v>102</v>
      </c>
      <c r="E271" s="67">
        <v>1</v>
      </c>
      <c r="F271" s="67">
        <v>3</v>
      </c>
      <c r="G271" s="67" t="s">
        <v>26</v>
      </c>
      <c r="H271" s="67">
        <v>11</v>
      </c>
      <c r="I271" s="67" t="s">
        <v>30</v>
      </c>
      <c r="J271" s="67">
        <f>VLOOKUP(H271,並び替え用!$A:$C,3,FALSE)</f>
        <v>11</v>
      </c>
    </row>
    <row r="272" spans="1:10">
      <c r="A272" s="67">
        <v>271</v>
      </c>
      <c r="B272" s="67">
        <v>411036</v>
      </c>
      <c r="C272" s="67" t="s">
        <v>1145</v>
      </c>
      <c r="D272" s="67" t="s">
        <v>1146</v>
      </c>
      <c r="E272" s="67">
        <v>4</v>
      </c>
      <c r="F272" s="67">
        <v>3</v>
      </c>
      <c r="G272" s="67" t="s">
        <v>26</v>
      </c>
      <c r="H272" s="67">
        <v>11</v>
      </c>
      <c r="I272" s="67" t="s">
        <v>30</v>
      </c>
      <c r="J272" s="67">
        <f>VLOOKUP(H272,並び替え用!$A:$C,3,FALSE)</f>
        <v>11</v>
      </c>
    </row>
    <row r="273" spans="1:10">
      <c r="A273" s="67">
        <v>272</v>
      </c>
      <c r="B273" s="67">
        <v>411001</v>
      </c>
      <c r="C273" s="67" t="s">
        <v>194</v>
      </c>
      <c r="D273" s="67" t="s">
        <v>195</v>
      </c>
      <c r="E273" s="67">
        <v>4</v>
      </c>
      <c r="F273" s="67">
        <v>3</v>
      </c>
      <c r="G273" s="67" t="s">
        <v>26</v>
      </c>
      <c r="H273" s="67">
        <v>11</v>
      </c>
      <c r="I273" s="67" t="s">
        <v>30</v>
      </c>
      <c r="J273" s="67">
        <f>VLOOKUP(H273,並び替え用!$A:$C,3,FALSE)</f>
        <v>11</v>
      </c>
    </row>
    <row r="274" spans="1:10">
      <c r="A274" s="67">
        <v>273</v>
      </c>
      <c r="B274" s="67">
        <v>411049</v>
      </c>
      <c r="C274" s="67" t="s">
        <v>1115</v>
      </c>
      <c r="D274" s="67" t="s">
        <v>1116</v>
      </c>
      <c r="E274" s="67">
        <v>4</v>
      </c>
      <c r="F274" s="67">
        <v>3</v>
      </c>
      <c r="G274" s="67" t="s">
        <v>26</v>
      </c>
      <c r="H274" s="67">
        <v>11</v>
      </c>
      <c r="I274" s="67" t="s">
        <v>30</v>
      </c>
      <c r="J274" s="67">
        <f>VLOOKUP(H274,並び替え用!$A:$C,3,FALSE)</f>
        <v>11</v>
      </c>
    </row>
    <row r="275" spans="1:10">
      <c r="A275" s="67">
        <v>274</v>
      </c>
      <c r="B275" s="67">
        <v>411035</v>
      </c>
      <c r="C275" s="67" t="s">
        <v>214</v>
      </c>
      <c r="D275" s="67" t="s">
        <v>215</v>
      </c>
      <c r="E275" s="67">
        <v>4</v>
      </c>
      <c r="F275" s="67">
        <v>3</v>
      </c>
      <c r="G275" s="67" t="s">
        <v>26</v>
      </c>
      <c r="H275" s="67">
        <v>11</v>
      </c>
      <c r="I275" s="67" t="s">
        <v>30</v>
      </c>
      <c r="J275" s="67">
        <f>VLOOKUP(H275,並び替え用!$A:$C,3,FALSE)</f>
        <v>11</v>
      </c>
    </row>
    <row r="276" spans="1:10">
      <c r="A276" s="67">
        <v>275</v>
      </c>
      <c r="B276" s="67">
        <v>411045</v>
      </c>
      <c r="C276" s="67" t="s">
        <v>221</v>
      </c>
      <c r="D276" s="67" t="s">
        <v>222</v>
      </c>
      <c r="E276" s="67">
        <v>4</v>
      </c>
      <c r="F276" s="67">
        <v>3</v>
      </c>
      <c r="G276" s="67" t="s">
        <v>26</v>
      </c>
      <c r="H276" s="67">
        <v>11</v>
      </c>
      <c r="I276" s="67" t="s">
        <v>30</v>
      </c>
      <c r="J276" s="67">
        <f>VLOOKUP(H276,並び替え用!$A:$C,3,FALSE)</f>
        <v>11</v>
      </c>
    </row>
    <row r="277" spans="1:10">
      <c r="A277" s="67">
        <v>276</v>
      </c>
      <c r="B277" s="67">
        <v>411042</v>
      </c>
      <c r="C277" s="67" t="s">
        <v>218</v>
      </c>
      <c r="D277" s="67" t="s">
        <v>219</v>
      </c>
      <c r="E277" s="67">
        <v>4</v>
      </c>
      <c r="F277" s="67">
        <v>3</v>
      </c>
      <c r="G277" s="67" t="s">
        <v>26</v>
      </c>
      <c r="H277" s="67">
        <v>11</v>
      </c>
      <c r="I277" s="67" t="s">
        <v>30</v>
      </c>
      <c r="J277" s="67">
        <f>VLOOKUP(H277,並び替え用!$A:$C,3,FALSE)</f>
        <v>11</v>
      </c>
    </row>
    <row r="278" spans="1:10">
      <c r="A278" s="67">
        <v>277</v>
      </c>
      <c r="B278" s="67">
        <v>411051</v>
      </c>
      <c r="C278" s="67" t="s">
        <v>451</v>
      </c>
      <c r="D278" s="67" t="s">
        <v>452</v>
      </c>
      <c r="E278" s="67">
        <v>4</v>
      </c>
      <c r="F278" s="67">
        <v>3</v>
      </c>
      <c r="G278" s="67" t="s">
        <v>26</v>
      </c>
      <c r="H278" s="67">
        <v>11</v>
      </c>
      <c r="I278" s="67" t="s">
        <v>30</v>
      </c>
      <c r="J278" s="67">
        <f>VLOOKUP(H278,並び替え用!$A:$C,3,FALSE)</f>
        <v>11</v>
      </c>
    </row>
    <row r="279" spans="1:10">
      <c r="A279" s="67">
        <v>278</v>
      </c>
      <c r="B279" s="67">
        <v>411034</v>
      </c>
      <c r="C279" s="67" t="s">
        <v>212</v>
      </c>
      <c r="D279" s="67" t="s">
        <v>213</v>
      </c>
      <c r="E279" s="67">
        <v>4</v>
      </c>
      <c r="F279" s="67">
        <v>3</v>
      </c>
      <c r="G279" s="67" t="s">
        <v>26</v>
      </c>
      <c r="H279" s="67">
        <v>11</v>
      </c>
      <c r="I279" s="67" t="s">
        <v>30</v>
      </c>
      <c r="J279" s="67">
        <f>VLOOKUP(H279,並び替え用!$A:$C,3,FALSE)</f>
        <v>11</v>
      </c>
    </row>
    <row r="280" spans="1:10">
      <c r="A280" s="67">
        <v>279</v>
      </c>
      <c r="B280" s="67">
        <v>411047</v>
      </c>
      <c r="C280" s="67" t="s">
        <v>225</v>
      </c>
      <c r="D280" s="67" t="s">
        <v>226</v>
      </c>
      <c r="E280" s="67">
        <v>4</v>
      </c>
      <c r="F280" s="67">
        <v>3</v>
      </c>
      <c r="G280" s="67" t="s">
        <v>26</v>
      </c>
      <c r="H280" s="67">
        <v>11</v>
      </c>
      <c r="I280" s="67" t="s">
        <v>30</v>
      </c>
      <c r="J280" s="67">
        <f>VLOOKUP(H280,並び替え用!$A:$C,3,FALSE)</f>
        <v>11</v>
      </c>
    </row>
    <row r="281" spans="1:10">
      <c r="A281" s="67">
        <v>280</v>
      </c>
      <c r="B281" s="67">
        <v>411050</v>
      </c>
      <c r="C281" s="67" t="s">
        <v>1117</v>
      </c>
      <c r="D281" s="67" t="s">
        <v>1118</v>
      </c>
      <c r="E281" s="67">
        <v>4</v>
      </c>
      <c r="F281" s="67">
        <v>3</v>
      </c>
      <c r="G281" s="67" t="s">
        <v>26</v>
      </c>
      <c r="H281" s="67">
        <v>11</v>
      </c>
      <c r="I281" s="67" t="s">
        <v>30</v>
      </c>
      <c r="J281" s="67">
        <f>VLOOKUP(H281,並び替え用!$A:$C,3,FALSE)</f>
        <v>11</v>
      </c>
    </row>
    <row r="282" spans="1:10">
      <c r="A282" s="67">
        <v>281</v>
      </c>
      <c r="B282" s="67">
        <v>411033</v>
      </c>
      <c r="C282" s="67" t="s">
        <v>210</v>
      </c>
      <c r="D282" s="67" t="s">
        <v>211</v>
      </c>
      <c r="E282" s="67">
        <v>4</v>
      </c>
      <c r="F282" s="67">
        <v>3</v>
      </c>
      <c r="G282" s="67" t="s">
        <v>26</v>
      </c>
      <c r="H282" s="67">
        <v>11</v>
      </c>
      <c r="I282" s="67" t="s">
        <v>30</v>
      </c>
      <c r="J282" s="67">
        <f>VLOOKUP(H282,並び替え用!$A:$C,3,FALSE)</f>
        <v>11</v>
      </c>
    </row>
    <row r="283" spans="1:10">
      <c r="A283" s="67">
        <v>282</v>
      </c>
      <c r="B283" s="67">
        <v>411009</v>
      </c>
      <c r="C283" s="67" t="s">
        <v>196</v>
      </c>
      <c r="D283" s="67" t="s">
        <v>197</v>
      </c>
      <c r="E283" s="67">
        <v>4</v>
      </c>
      <c r="F283" s="67">
        <v>3</v>
      </c>
      <c r="G283" s="67" t="s">
        <v>26</v>
      </c>
      <c r="H283" s="67">
        <v>11</v>
      </c>
      <c r="I283" s="67" t="s">
        <v>30</v>
      </c>
      <c r="J283" s="67">
        <f>VLOOKUP(H283,並び替え用!$A:$C,3,FALSE)</f>
        <v>11</v>
      </c>
    </row>
    <row r="284" spans="1:10">
      <c r="A284" s="67">
        <v>283</v>
      </c>
      <c r="B284" s="67">
        <v>411022</v>
      </c>
      <c r="C284" s="67" t="s">
        <v>206</v>
      </c>
      <c r="D284" s="67" t="s">
        <v>207</v>
      </c>
      <c r="E284" s="67">
        <v>4</v>
      </c>
      <c r="F284" s="67">
        <v>3</v>
      </c>
      <c r="G284" s="67" t="s">
        <v>26</v>
      </c>
      <c r="H284" s="67">
        <v>11</v>
      </c>
      <c r="I284" s="67" t="s">
        <v>30</v>
      </c>
      <c r="J284" s="67">
        <f>VLOOKUP(H284,並び替え用!$A:$C,3,FALSE)</f>
        <v>11</v>
      </c>
    </row>
    <row r="285" spans="1:10">
      <c r="A285" s="67">
        <v>284</v>
      </c>
      <c r="B285" s="67">
        <v>411010</v>
      </c>
      <c r="C285" s="67" t="s">
        <v>198</v>
      </c>
      <c r="D285" s="67" t="s">
        <v>199</v>
      </c>
      <c r="E285" s="67">
        <v>4</v>
      </c>
      <c r="F285" s="67">
        <v>3</v>
      </c>
      <c r="G285" s="67" t="s">
        <v>26</v>
      </c>
      <c r="H285" s="67">
        <v>11</v>
      </c>
      <c r="I285" s="67" t="s">
        <v>30</v>
      </c>
      <c r="J285" s="67">
        <f>VLOOKUP(H285,並び替え用!$A:$C,3,FALSE)</f>
        <v>11</v>
      </c>
    </row>
    <row r="286" spans="1:10">
      <c r="A286" s="67">
        <v>285</v>
      </c>
      <c r="B286" s="67">
        <v>411048</v>
      </c>
      <c r="C286" s="67" t="s">
        <v>227</v>
      </c>
      <c r="D286" s="67" t="s">
        <v>228</v>
      </c>
      <c r="E286" s="67">
        <v>4</v>
      </c>
      <c r="F286" s="67">
        <v>3</v>
      </c>
      <c r="G286" s="67" t="s">
        <v>26</v>
      </c>
      <c r="H286" s="67">
        <v>11</v>
      </c>
      <c r="I286" s="67" t="s">
        <v>30</v>
      </c>
      <c r="J286" s="67">
        <f>VLOOKUP(H286,並び替え用!$A:$C,3,FALSE)</f>
        <v>11</v>
      </c>
    </row>
    <row r="287" spans="1:10">
      <c r="A287" s="67">
        <v>286</v>
      </c>
      <c r="B287" s="67">
        <v>411011</v>
      </c>
      <c r="C287" s="67" t="s">
        <v>200</v>
      </c>
      <c r="D287" s="67" t="s">
        <v>201</v>
      </c>
      <c r="E287" s="67">
        <v>4</v>
      </c>
      <c r="F287" s="67">
        <v>3</v>
      </c>
      <c r="G287" s="67" t="s">
        <v>26</v>
      </c>
      <c r="H287" s="67">
        <v>11</v>
      </c>
      <c r="I287" s="67" t="s">
        <v>30</v>
      </c>
      <c r="J287" s="67">
        <f>VLOOKUP(H287,並び替え用!$A:$C,3,FALSE)</f>
        <v>11</v>
      </c>
    </row>
    <row r="288" spans="1:10">
      <c r="A288" s="67">
        <v>287</v>
      </c>
      <c r="B288" s="67">
        <v>411037</v>
      </c>
      <c r="C288" s="67" t="s">
        <v>216</v>
      </c>
      <c r="D288" s="67" t="s">
        <v>217</v>
      </c>
      <c r="E288" s="67">
        <v>4</v>
      </c>
      <c r="F288" s="67">
        <v>3</v>
      </c>
      <c r="G288" s="67" t="s">
        <v>26</v>
      </c>
      <c r="H288" s="67">
        <v>11</v>
      </c>
      <c r="I288" s="67" t="s">
        <v>30</v>
      </c>
      <c r="J288" s="67">
        <f>VLOOKUP(H288,並び替え用!$A:$C,3,FALSE)</f>
        <v>11</v>
      </c>
    </row>
    <row r="289" spans="1:10">
      <c r="A289" s="67">
        <v>288</v>
      </c>
      <c r="B289" s="67">
        <v>411013</v>
      </c>
      <c r="C289" s="67" t="s">
        <v>202</v>
      </c>
      <c r="D289" s="67" t="s">
        <v>203</v>
      </c>
      <c r="E289" s="67">
        <v>4</v>
      </c>
      <c r="F289" s="67">
        <v>3</v>
      </c>
      <c r="G289" s="67" t="s">
        <v>26</v>
      </c>
      <c r="H289" s="67">
        <v>11</v>
      </c>
      <c r="I289" s="67" t="s">
        <v>30</v>
      </c>
      <c r="J289" s="67">
        <f>VLOOKUP(H289,並び替え用!$A:$C,3,FALSE)</f>
        <v>11</v>
      </c>
    </row>
    <row r="290" spans="1:10">
      <c r="A290" s="67">
        <v>289</v>
      </c>
      <c r="B290" s="67">
        <v>411026</v>
      </c>
      <c r="C290" s="67" t="s">
        <v>208</v>
      </c>
      <c r="D290" s="67" t="s">
        <v>209</v>
      </c>
      <c r="E290" s="67">
        <v>4</v>
      </c>
      <c r="F290" s="67">
        <v>3</v>
      </c>
      <c r="G290" s="67" t="s">
        <v>26</v>
      </c>
      <c r="H290" s="67">
        <v>11</v>
      </c>
      <c r="I290" s="67" t="s">
        <v>30</v>
      </c>
      <c r="J290" s="67">
        <f>VLOOKUP(H290,並び替え用!$A:$C,3,FALSE)</f>
        <v>11</v>
      </c>
    </row>
    <row r="291" spans="1:10">
      <c r="A291" s="67">
        <v>290</v>
      </c>
      <c r="B291" s="67">
        <v>411014</v>
      </c>
      <c r="C291" s="67" t="s">
        <v>204</v>
      </c>
      <c r="D291" s="67" t="s">
        <v>205</v>
      </c>
      <c r="E291" s="67">
        <v>4</v>
      </c>
      <c r="F291" s="67">
        <v>3</v>
      </c>
      <c r="G291" s="67" t="s">
        <v>26</v>
      </c>
      <c r="H291" s="67">
        <v>11</v>
      </c>
      <c r="I291" s="67" t="s">
        <v>30</v>
      </c>
      <c r="J291" s="67">
        <f>VLOOKUP(H291,並び替え用!$A:$C,3,FALSE)</f>
        <v>11</v>
      </c>
    </row>
    <row r="292" spans="1:10">
      <c r="A292" s="67">
        <v>291</v>
      </c>
      <c r="B292" s="67">
        <v>411046</v>
      </c>
      <c r="C292" s="67" t="s">
        <v>223</v>
      </c>
      <c r="D292" s="67" t="s">
        <v>224</v>
      </c>
      <c r="E292" s="67">
        <v>4</v>
      </c>
      <c r="F292" s="67">
        <v>3</v>
      </c>
      <c r="G292" s="67" t="s">
        <v>26</v>
      </c>
      <c r="H292" s="67">
        <v>11</v>
      </c>
      <c r="I292" s="67" t="s">
        <v>30</v>
      </c>
      <c r="J292" s="67">
        <f>VLOOKUP(H292,並び替え用!$A:$C,3,FALSE)</f>
        <v>11</v>
      </c>
    </row>
    <row r="293" spans="1:10">
      <c r="A293" s="67">
        <v>292</v>
      </c>
      <c r="B293" s="67">
        <v>410006</v>
      </c>
      <c r="C293" s="67" t="s">
        <v>178</v>
      </c>
      <c r="D293" s="67" t="s">
        <v>179</v>
      </c>
      <c r="E293" s="67">
        <v>3</v>
      </c>
      <c r="F293" s="67">
        <v>3</v>
      </c>
      <c r="G293" s="67" t="s">
        <v>26</v>
      </c>
      <c r="H293" s="67">
        <v>10</v>
      </c>
      <c r="I293" s="67" t="s">
        <v>29</v>
      </c>
      <c r="J293" s="67">
        <f>VLOOKUP(H293,並び替え用!$A:$C,3,FALSE)</f>
        <v>12</v>
      </c>
    </row>
    <row r="294" spans="1:10">
      <c r="A294" s="67">
        <v>293</v>
      </c>
      <c r="B294" s="67">
        <v>410017</v>
      </c>
      <c r="C294" s="67" t="s">
        <v>192</v>
      </c>
      <c r="D294" s="67" t="s">
        <v>193</v>
      </c>
      <c r="E294" s="67">
        <v>4</v>
      </c>
      <c r="F294" s="67">
        <v>3</v>
      </c>
      <c r="G294" s="67" t="s">
        <v>26</v>
      </c>
      <c r="H294" s="67">
        <v>10</v>
      </c>
      <c r="I294" s="67" t="s">
        <v>29</v>
      </c>
      <c r="J294" s="67">
        <f>VLOOKUP(H294,並び替え用!$A:$C,3,FALSE)</f>
        <v>12</v>
      </c>
    </row>
    <row r="295" spans="1:10">
      <c r="A295" s="67">
        <v>294</v>
      </c>
      <c r="B295" s="67">
        <v>410009</v>
      </c>
      <c r="C295" s="67" t="s">
        <v>182</v>
      </c>
      <c r="D295" s="67" t="s">
        <v>183</v>
      </c>
      <c r="E295" s="67">
        <v>4</v>
      </c>
      <c r="F295" s="67">
        <v>3</v>
      </c>
      <c r="G295" s="67" t="s">
        <v>26</v>
      </c>
      <c r="H295" s="67">
        <v>10</v>
      </c>
      <c r="I295" s="67" t="s">
        <v>29</v>
      </c>
      <c r="J295" s="67">
        <f>VLOOKUP(H295,並び替え用!$A:$C,3,FALSE)</f>
        <v>12</v>
      </c>
    </row>
    <row r="296" spans="1:10">
      <c r="A296" s="67">
        <v>295</v>
      </c>
      <c r="B296" s="67">
        <v>410015</v>
      </c>
      <c r="C296" s="67" t="s">
        <v>188</v>
      </c>
      <c r="D296" s="67" t="s">
        <v>189</v>
      </c>
      <c r="E296" s="67">
        <v>4</v>
      </c>
      <c r="F296" s="67">
        <v>3</v>
      </c>
      <c r="G296" s="67" t="s">
        <v>26</v>
      </c>
      <c r="H296" s="67">
        <v>10</v>
      </c>
      <c r="I296" s="67" t="s">
        <v>29</v>
      </c>
      <c r="J296" s="67">
        <f>VLOOKUP(H296,並び替え用!$A:$C,3,FALSE)</f>
        <v>12</v>
      </c>
    </row>
    <row r="297" spans="1:10">
      <c r="A297" s="67">
        <v>296</v>
      </c>
      <c r="B297" s="67">
        <v>410010</v>
      </c>
      <c r="C297" s="67" t="s">
        <v>1143</v>
      </c>
      <c r="D297" s="67" t="s">
        <v>1144</v>
      </c>
      <c r="E297" s="67">
        <v>4</v>
      </c>
      <c r="F297" s="67">
        <v>3</v>
      </c>
      <c r="G297" s="67" t="s">
        <v>26</v>
      </c>
      <c r="H297" s="67">
        <v>10</v>
      </c>
      <c r="I297" s="67" t="s">
        <v>29</v>
      </c>
      <c r="J297" s="67">
        <f>VLOOKUP(H297,並び替え用!$A:$C,3,FALSE)</f>
        <v>12</v>
      </c>
    </row>
    <row r="298" spans="1:10">
      <c r="A298" s="67">
        <v>297</v>
      </c>
      <c r="B298" s="67">
        <v>410003</v>
      </c>
      <c r="C298" s="67" t="s">
        <v>176</v>
      </c>
      <c r="D298" s="67" t="s">
        <v>177</v>
      </c>
      <c r="E298" s="67">
        <v>4</v>
      </c>
      <c r="F298" s="67">
        <v>3</v>
      </c>
      <c r="G298" s="67" t="s">
        <v>26</v>
      </c>
      <c r="H298" s="67">
        <v>10</v>
      </c>
      <c r="I298" s="67" t="s">
        <v>29</v>
      </c>
      <c r="J298" s="67">
        <f>VLOOKUP(H298,並び替え用!$A:$C,3,FALSE)</f>
        <v>12</v>
      </c>
    </row>
    <row r="299" spans="1:10">
      <c r="A299" s="67">
        <v>298</v>
      </c>
      <c r="B299" s="67">
        <v>410016</v>
      </c>
      <c r="C299" s="67" t="s">
        <v>190</v>
      </c>
      <c r="D299" s="67" t="s">
        <v>191</v>
      </c>
      <c r="E299" s="67">
        <v>4</v>
      </c>
      <c r="F299" s="67">
        <v>3</v>
      </c>
      <c r="G299" s="67" t="s">
        <v>26</v>
      </c>
      <c r="H299" s="67">
        <v>10</v>
      </c>
      <c r="I299" s="67" t="s">
        <v>29</v>
      </c>
      <c r="J299" s="67">
        <f>VLOOKUP(H299,並び替え用!$A:$C,3,FALSE)</f>
        <v>12</v>
      </c>
    </row>
    <row r="300" spans="1:10">
      <c r="A300" s="67">
        <v>299</v>
      </c>
      <c r="B300" s="67">
        <v>410013</v>
      </c>
      <c r="C300" s="67" t="s">
        <v>184</v>
      </c>
      <c r="D300" s="67" t="s">
        <v>185</v>
      </c>
      <c r="E300" s="67">
        <v>4</v>
      </c>
      <c r="F300" s="67">
        <v>3</v>
      </c>
      <c r="G300" s="67" t="s">
        <v>26</v>
      </c>
      <c r="H300" s="67">
        <v>10</v>
      </c>
      <c r="I300" s="67" t="s">
        <v>29</v>
      </c>
      <c r="J300" s="67">
        <f>VLOOKUP(H300,並び替え用!$A:$C,3,FALSE)</f>
        <v>12</v>
      </c>
    </row>
    <row r="301" spans="1:10">
      <c r="A301" s="67">
        <v>300</v>
      </c>
      <c r="B301" s="67">
        <v>410008</v>
      </c>
      <c r="C301" s="67" t="s">
        <v>180</v>
      </c>
      <c r="D301" s="67" t="s">
        <v>181</v>
      </c>
      <c r="E301" s="67">
        <v>4</v>
      </c>
      <c r="F301" s="67">
        <v>3</v>
      </c>
      <c r="G301" s="67" t="s">
        <v>26</v>
      </c>
      <c r="H301" s="67">
        <v>10</v>
      </c>
      <c r="I301" s="67" t="s">
        <v>29</v>
      </c>
      <c r="J301" s="67">
        <f>VLOOKUP(H301,並び替え用!$A:$C,3,FALSE)</f>
        <v>12</v>
      </c>
    </row>
    <row r="302" spans="1:10">
      <c r="A302" s="67">
        <v>301</v>
      </c>
      <c r="B302" s="67">
        <v>410014</v>
      </c>
      <c r="C302" s="67" t="s">
        <v>186</v>
      </c>
      <c r="D302" s="67" t="s">
        <v>187</v>
      </c>
      <c r="E302" s="67">
        <v>4</v>
      </c>
      <c r="F302" s="67">
        <v>3</v>
      </c>
      <c r="G302" s="67" t="s">
        <v>26</v>
      </c>
      <c r="H302" s="67">
        <v>10</v>
      </c>
      <c r="I302" s="67" t="s">
        <v>29</v>
      </c>
      <c r="J302" s="67">
        <f>VLOOKUP(H302,並び替え用!$A:$C,3,FALSE)</f>
        <v>12</v>
      </c>
    </row>
    <row r="303" spans="1:10">
      <c r="A303" s="67">
        <v>302</v>
      </c>
      <c r="B303" s="67">
        <v>409001</v>
      </c>
      <c r="C303" s="67" t="s">
        <v>172</v>
      </c>
      <c r="D303" s="67" t="s">
        <v>173</v>
      </c>
      <c r="E303" s="67">
        <v>4</v>
      </c>
      <c r="F303" s="67">
        <v>3</v>
      </c>
      <c r="G303" s="67" t="s">
        <v>26</v>
      </c>
      <c r="H303" s="67">
        <v>9</v>
      </c>
      <c r="I303" s="67" t="s">
        <v>28</v>
      </c>
      <c r="J303" s="67">
        <f>VLOOKUP(H303,並び替え用!$A:$C,3,FALSE)</f>
        <v>13</v>
      </c>
    </row>
    <row r="304" spans="1:10">
      <c r="A304" s="67">
        <v>303</v>
      </c>
      <c r="B304" s="67">
        <v>409004</v>
      </c>
      <c r="C304" s="67" t="s">
        <v>174</v>
      </c>
      <c r="D304" s="67" t="s">
        <v>175</v>
      </c>
      <c r="E304" s="67">
        <v>4</v>
      </c>
      <c r="F304" s="67">
        <v>3</v>
      </c>
      <c r="G304" s="67" t="s">
        <v>26</v>
      </c>
      <c r="H304" s="67">
        <v>9</v>
      </c>
      <c r="I304" s="67" t="s">
        <v>28</v>
      </c>
      <c r="J304" s="67">
        <f>VLOOKUP(H304,並び替え用!$A:$C,3,FALSE)</f>
        <v>13</v>
      </c>
    </row>
    <row r="305" spans="1:10">
      <c r="A305" s="67">
        <v>304</v>
      </c>
      <c r="B305" s="67">
        <v>408008</v>
      </c>
      <c r="C305" s="67" t="s">
        <v>168</v>
      </c>
      <c r="D305" s="67" t="s">
        <v>169</v>
      </c>
      <c r="E305" s="67">
        <v>4</v>
      </c>
      <c r="F305" s="67">
        <v>3</v>
      </c>
      <c r="G305" s="67" t="s">
        <v>26</v>
      </c>
      <c r="H305" s="67">
        <v>8</v>
      </c>
      <c r="I305" s="67" t="s">
        <v>27</v>
      </c>
      <c r="J305" s="67">
        <f>VLOOKUP(H305,並び替え用!$A:$C,3,FALSE)</f>
        <v>14</v>
      </c>
    </row>
    <row r="306" spans="1:10">
      <c r="A306" s="67">
        <v>305</v>
      </c>
      <c r="B306" s="67">
        <v>408009</v>
      </c>
      <c r="C306" s="67" t="s">
        <v>170</v>
      </c>
      <c r="D306" s="67" t="s">
        <v>171</v>
      </c>
      <c r="E306" s="67">
        <v>4</v>
      </c>
      <c r="F306" s="67">
        <v>3</v>
      </c>
      <c r="G306" s="67" t="s">
        <v>26</v>
      </c>
      <c r="H306" s="67">
        <v>8</v>
      </c>
      <c r="I306" s="67" t="s">
        <v>27</v>
      </c>
      <c r="J306" s="67">
        <f>VLOOKUP(H306,並び替え用!$A:$C,3,FALSE)</f>
        <v>14</v>
      </c>
    </row>
    <row r="307" spans="1:10">
      <c r="A307" s="67">
        <v>306</v>
      </c>
      <c r="B307" s="67">
        <v>408007</v>
      </c>
      <c r="C307" s="67" t="s">
        <v>166</v>
      </c>
      <c r="D307" s="67" t="s">
        <v>167</v>
      </c>
      <c r="E307" s="67">
        <v>4</v>
      </c>
      <c r="F307" s="67">
        <v>3</v>
      </c>
      <c r="G307" s="67" t="s">
        <v>26</v>
      </c>
      <c r="H307" s="67">
        <v>8</v>
      </c>
      <c r="I307" s="67" t="s">
        <v>27</v>
      </c>
      <c r="J307" s="67">
        <f>VLOOKUP(H307,並び替え用!$A:$C,3,FALSE)</f>
        <v>14</v>
      </c>
    </row>
    <row r="308" spans="1:10">
      <c r="A308" s="67">
        <v>307</v>
      </c>
      <c r="B308" s="67">
        <v>408006</v>
      </c>
      <c r="C308" s="67" t="s">
        <v>164</v>
      </c>
      <c r="D308" s="67" t="s">
        <v>165</v>
      </c>
      <c r="E308" s="67">
        <v>4</v>
      </c>
      <c r="F308" s="67">
        <v>3</v>
      </c>
      <c r="G308" s="67" t="s">
        <v>26</v>
      </c>
      <c r="H308" s="67">
        <v>8</v>
      </c>
      <c r="I308" s="67" t="s">
        <v>27</v>
      </c>
      <c r="J308" s="67">
        <f>VLOOKUP(H308,並び替え用!$A:$C,3,FALSE)</f>
        <v>14</v>
      </c>
    </row>
    <row r="309" spans="1:10">
      <c r="A309" s="67">
        <v>308</v>
      </c>
      <c r="B309" s="67">
        <v>423001</v>
      </c>
      <c r="C309" s="67" t="s">
        <v>720</v>
      </c>
      <c r="D309" s="67" t="s">
        <v>256</v>
      </c>
      <c r="E309" s="67">
        <v>1</v>
      </c>
      <c r="F309" s="67">
        <v>4</v>
      </c>
      <c r="G309" s="67" t="s">
        <v>34</v>
      </c>
      <c r="H309" s="67">
        <v>23</v>
      </c>
      <c r="I309" s="67" t="s">
        <v>41</v>
      </c>
      <c r="J309" s="67">
        <f>VLOOKUP(H309,並び替え用!$A:$C,3,FALSE)</f>
        <v>16</v>
      </c>
    </row>
    <row r="310" spans="1:10">
      <c r="A310" s="67">
        <v>309</v>
      </c>
      <c r="B310" s="67">
        <v>423006</v>
      </c>
      <c r="C310" s="67" t="s">
        <v>721</v>
      </c>
      <c r="D310" s="67" t="s">
        <v>722</v>
      </c>
      <c r="E310" s="67">
        <v>4</v>
      </c>
      <c r="F310" s="67">
        <v>4</v>
      </c>
      <c r="G310" s="67" t="s">
        <v>34</v>
      </c>
      <c r="H310" s="67">
        <v>23</v>
      </c>
      <c r="I310" s="67" t="s">
        <v>41</v>
      </c>
      <c r="J310" s="67">
        <f>VLOOKUP(H310,並び替え用!$A:$C,3,FALSE)</f>
        <v>16</v>
      </c>
    </row>
    <row r="311" spans="1:10">
      <c r="A311" s="67">
        <v>310</v>
      </c>
      <c r="B311" s="67">
        <v>423067</v>
      </c>
      <c r="C311" s="67" t="s">
        <v>770</v>
      </c>
      <c r="D311" s="67" t="s">
        <v>771</v>
      </c>
      <c r="E311" s="67">
        <v>4</v>
      </c>
      <c r="F311" s="67">
        <v>4</v>
      </c>
      <c r="G311" s="67" t="s">
        <v>34</v>
      </c>
      <c r="H311" s="67">
        <v>23</v>
      </c>
      <c r="I311" s="67" t="s">
        <v>41</v>
      </c>
      <c r="J311" s="67">
        <f>VLOOKUP(H311,並び替え用!$A:$C,3,FALSE)</f>
        <v>16</v>
      </c>
    </row>
    <row r="312" spans="1:10">
      <c r="A312" s="67">
        <v>311</v>
      </c>
      <c r="B312" s="67">
        <v>423009</v>
      </c>
      <c r="C312" s="67" t="s">
        <v>723</v>
      </c>
      <c r="D312" s="67" t="s">
        <v>724</v>
      </c>
      <c r="E312" s="67">
        <v>4</v>
      </c>
      <c r="F312" s="67">
        <v>4</v>
      </c>
      <c r="G312" s="67" t="s">
        <v>34</v>
      </c>
      <c r="H312" s="67">
        <v>23</v>
      </c>
      <c r="I312" s="67" t="s">
        <v>41</v>
      </c>
      <c r="J312" s="67">
        <f>VLOOKUP(H312,並び替え用!$A:$C,3,FALSE)</f>
        <v>16</v>
      </c>
    </row>
    <row r="313" spans="1:10">
      <c r="A313" s="67">
        <v>312</v>
      </c>
      <c r="B313" s="67">
        <v>423010</v>
      </c>
      <c r="C313" s="67" t="s">
        <v>725</v>
      </c>
      <c r="D313" s="67" t="s">
        <v>726</v>
      </c>
      <c r="E313" s="67">
        <v>4</v>
      </c>
      <c r="F313" s="67">
        <v>4</v>
      </c>
      <c r="G313" s="67" t="s">
        <v>34</v>
      </c>
      <c r="H313" s="67">
        <v>23</v>
      </c>
      <c r="I313" s="67" t="s">
        <v>41</v>
      </c>
      <c r="J313" s="67">
        <f>VLOOKUP(H313,並び替え用!$A:$C,3,FALSE)</f>
        <v>16</v>
      </c>
    </row>
    <row r="314" spans="1:10">
      <c r="A314" s="67">
        <v>313</v>
      </c>
      <c r="B314" s="67">
        <v>423051</v>
      </c>
      <c r="C314" s="67" t="s">
        <v>756</v>
      </c>
      <c r="D314" s="67" t="s">
        <v>757</v>
      </c>
      <c r="E314" s="67">
        <v>4</v>
      </c>
      <c r="F314" s="67">
        <v>4</v>
      </c>
      <c r="G314" s="67" t="s">
        <v>34</v>
      </c>
      <c r="H314" s="67">
        <v>23</v>
      </c>
      <c r="I314" s="67" t="s">
        <v>41</v>
      </c>
      <c r="J314" s="67">
        <f>VLOOKUP(H314,並び替え用!$A:$C,3,FALSE)</f>
        <v>16</v>
      </c>
    </row>
    <row r="315" spans="1:10">
      <c r="A315" s="67">
        <v>314</v>
      </c>
      <c r="B315" s="67">
        <v>423011</v>
      </c>
      <c r="C315" s="67" t="s">
        <v>727</v>
      </c>
      <c r="D315" s="67" t="s">
        <v>82</v>
      </c>
      <c r="E315" s="67">
        <v>4</v>
      </c>
      <c r="F315" s="67">
        <v>4</v>
      </c>
      <c r="G315" s="67" t="s">
        <v>34</v>
      </c>
      <c r="H315" s="67">
        <v>23</v>
      </c>
      <c r="I315" s="67" t="s">
        <v>41</v>
      </c>
      <c r="J315" s="67">
        <f>VLOOKUP(H315,並び替え用!$A:$C,3,FALSE)</f>
        <v>16</v>
      </c>
    </row>
    <row r="316" spans="1:10">
      <c r="A316" s="67">
        <v>315</v>
      </c>
      <c r="B316" s="67">
        <v>423012</v>
      </c>
      <c r="C316" s="67" t="s">
        <v>728</v>
      </c>
      <c r="D316" s="67" t="s">
        <v>729</v>
      </c>
      <c r="E316" s="67">
        <v>4</v>
      </c>
      <c r="F316" s="67">
        <v>4</v>
      </c>
      <c r="G316" s="67" t="s">
        <v>34</v>
      </c>
      <c r="H316" s="67">
        <v>23</v>
      </c>
      <c r="I316" s="67" t="s">
        <v>41</v>
      </c>
      <c r="J316" s="67">
        <f>VLOOKUP(H316,並び替え用!$A:$C,3,FALSE)</f>
        <v>16</v>
      </c>
    </row>
    <row r="317" spans="1:10">
      <c r="A317" s="67">
        <v>316</v>
      </c>
      <c r="B317" s="67">
        <v>423074</v>
      </c>
      <c r="C317" s="67" t="s">
        <v>778</v>
      </c>
      <c r="D317" s="67" t="s">
        <v>779</v>
      </c>
      <c r="E317" s="67">
        <v>4</v>
      </c>
      <c r="F317" s="67">
        <v>4</v>
      </c>
      <c r="G317" s="67" t="s">
        <v>34</v>
      </c>
      <c r="H317" s="67">
        <v>23</v>
      </c>
      <c r="I317" s="67" t="s">
        <v>41</v>
      </c>
      <c r="J317" s="67">
        <f>VLOOKUP(H317,並び替え用!$A:$C,3,FALSE)</f>
        <v>16</v>
      </c>
    </row>
    <row r="318" spans="1:10">
      <c r="A318" s="67">
        <v>317</v>
      </c>
      <c r="B318" s="67">
        <v>423065</v>
      </c>
      <c r="C318" s="67" t="s">
        <v>768</v>
      </c>
      <c r="D318" s="67" t="s">
        <v>769</v>
      </c>
      <c r="E318" s="67">
        <v>4</v>
      </c>
      <c r="F318" s="67">
        <v>4</v>
      </c>
      <c r="G318" s="67" t="s">
        <v>34</v>
      </c>
      <c r="H318" s="67">
        <v>23</v>
      </c>
      <c r="I318" s="67" t="s">
        <v>41</v>
      </c>
      <c r="J318" s="67">
        <f>VLOOKUP(H318,並び替え用!$A:$C,3,FALSE)</f>
        <v>16</v>
      </c>
    </row>
    <row r="319" spans="1:10">
      <c r="A319" s="67">
        <v>318</v>
      </c>
      <c r="B319" s="67">
        <v>423069</v>
      </c>
      <c r="C319" s="67" t="s">
        <v>772</v>
      </c>
      <c r="D319" s="67" t="s">
        <v>773</v>
      </c>
      <c r="E319" s="67">
        <v>4</v>
      </c>
      <c r="F319" s="67">
        <v>4</v>
      </c>
      <c r="G319" s="67" t="s">
        <v>34</v>
      </c>
      <c r="H319" s="67">
        <v>23</v>
      </c>
      <c r="I319" s="67" t="s">
        <v>41</v>
      </c>
      <c r="J319" s="67">
        <f>VLOOKUP(H319,並び替え用!$A:$C,3,FALSE)</f>
        <v>16</v>
      </c>
    </row>
    <row r="320" spans="1:10">
      <c r="A320" s="67">
        <v>319</v>
      </c>
      <c r="B320" s="67">
        <v>423014</v>
      </c>
      <c r="C320" s="67" t="s">
        <v>730</v>
      </c>
      <c r="D320" s="67" t="s">
        <v>731</v>
      </c>
      <c r="E320" s="67">
        <v>4</v>
      </c>
      <c r="F320" s="67">
        <v>4</v>
      </c>
      <c r="G320" s="67" t="s">
        <v>34</v>
      </c>
      <c r="H320" s="67">
        <v>23</v>
      </c>
      <c r="I320" s="67" t="s">
        <v>41</v>
      </c>
      <c r="J320" s="67">
        <f>VLOOKUP(H320,並び替え用!$A:$C,3,FALSE)</f>
        <v>16</v>
      </c>
    </row>
    <row r="321" spans="1:10">
      <c r="A321" s="67">
        <v>320</v>
      </c>
      <c r="B321" s="67">
        <v>423015</v>
      </c>
      <c r="C321" s="67" t="s">
        <v>732</v>
      </c>
      <c r="D321" s="67" t="s">
        <v>733</v>
      </c>
      <c r="E321" s="67">
        <v>4</v>
      </c>
      <c r="F321" s="67">
        <v>4</v>
      </c>
      <c r="G321" s="67" t="s">
        <v>34</v>
      </c>
      <c r="H321" s="67">
        <v>23</v>
      </c>
      <c r="I321" s="67" t="s">
        <v>41</v>
      </c>
      <c r="J321" s="67">
        <f>VLOOKUP(H321,並び替え用!$A:$C,3,FALSE)</f>
        <v>16</v>
      </c>
    </row>
    <row r="322" spans="1:10">
      <c r="A322" s="67">
        <v>321</v>
      </c>
      <c r="B322" s="67">
        <v>423016</v>
      </c>
      <c r="C322" s="67" t="s">
        <v>734</v>
      </c>
      <c r="D322" s="67" t="s">
        <v>735</v>
      </c>
      <c r="E322" s="67">
        <v>4</v>
      </c>
      <c r="F322" s="67">
        <v>4</v>
      </c>
      <c r="G322" s="67" t="s">
        <v>34</v>
      </c>
      <c r="H322" s="67">
        <v>23</v>
      </c>
      <c r="I322" s="67" t="s">
        <v>41</v>
      </c>
      <c r="J322" s="67">
        <f>VLOOKUP(H322,並び替え用!$A:$C,3,FALSE)</f>
        <v>16</v>
      </c>
    </row>
    <row r="323" spans="1:10">
      <c r="A323" s="67">
        <v>322</v>
      </c>
      <c r="B323" s="67">
        <v>423060</v>
      </c>
      <c r="C323" s="67" t="s">
        <v>764</v>
      </c>
      <c r="D323" s="67" t="s">
        <v>765</v>
      </c>
      <c r="E323" s="67">
        <v>4</v>
      </c>
      <c r="F323" s="67">
        <v>4</v>
      </c>
      <c r="G323" s="67" t="s">
        <v>34</v>
      </c>
      <c r="H323" s="67">
        <v>23</v>
      </c>
      <c r="I323" s="67" t="s">
        <v>41</v>
      </c>
      <c r="J323" s="67">
        <f>VLOOKUP(H323,並び替え用!$A:$C,3,FALSE)</f>
        <v>16</v>
      </c>
    </row>
    <row r="324" spans="1:10">
      <c r="A324" s="67">
        <v>323</v>
      </c>
      <c r="B324" s="67">
        <v>423049</v>
      </c>
      <c r="C324" s="67" t="s">
        <v>754</v>
      </c>
      <c r="D324" s="67" t="s">
        <v>755</v>
      </c>
      <c r="E324" s="67">
        <v>4</v>
      </c>
      <c r="F324" s="67">
        <v>4</v>
      </c>
      <c r="G324" s="67" t="s">
        <v>34</v>
      </c>
      <c r="H324" s="67">
        <v>23</v>
      </c>
      <c r="I324" s="67" t="s">
        <v>41</v>
      </c>
      <c r="J324" s="67">
        <f>VLOOKUP(H324,並び替え用!$A:$C,3,FALSE)</f>
        <v>16</v>
      </c>
    </row>
    <row r="325" spans="1:10">
      <c r="A325" s="67">
        <v>324</v>
      </c>
      <c r="B325" s="67">
        <v>423023</v>
      </c>
      <c r="C325" s="67" t="s">
        <v>736</v>
      </c>
      <c r="D325" s="67" t="s">
        <v>737</v>
      </c>
      <c r="E325" s="67">
        <v>4</v>
      </c>
      <c r="F325" s="67">
        <v>4</v>
      </c>
      <c r="G325" s="67" t="s">
        <v>34</v>
      </c>
      <c r="H325" s="67">
        <v>23</v>
      </c>
      <c r="I325" s="67" t="s">
        <v>41</v>
      </c>
      <c r="J325" s="67">
        <f>VLOOKUP(H325,並び替え用!$A:$C,3,FALSE)</f>
        <v>16</v>
      </c>
    </row>
    <row r="326" spans="1:10">
      <c r="A326" s="67">
        <v>325</v>
      </c>
      <c r="B326" s="67">
        <v>423025</v>
      </c>
      <c r="C326" s="67" t="s">
        <v>738</v>
      </c>
      <c r="D326" s="67" t="s">
        <v>739</v>
      </c>
      <c r="E326" s="67">
        <v>4</v>
      </c>
      <c r="F326" s="67">
        <v>4</v>
      </c>
      <c r="G326" s="67" t="s">
        <v>34</v>
      </c>
      <c r="H326" s="67">
        <v>23</v>
      </c>
      <c r="I326" s="67" t="s">
        <v>41</v>
      </c>
      <c r="J326" s="67">
        <f>VLOOKUP(H326,並び替え用!$A:$C,3,FALSE)</f>
        <v>16</v>
      </c>
    </row>
    <row r="327" spans="1:10">
      <c r="A327" s="67">
        <v>326</v>
      </c>
      <c r="B327" s="67">
        <v>423047</v>
      </c>
      <c r="C327" s="67" t="s">
        <v>752</v>
      </c>
      <c r="D327" s="67" t="s">
        <v>753</v>
      </c>
      <c r="E327" s="67">
        <v>4</v>
      </c>
      <c r="F327" s="67">
        <v>4</v>
      </c>
      <c r="G327" s="67" t="s">
        <v>34</v>
      </c>
      <c r="H327" s="67">
        <v>23</v>
      </c>
      <c r="I327" s="67" t="s">
        <v>41</v>
      </c>
      <c r="J327" s="67">
        <f>VLOOKUP(H327,並び替え用!$A:$C,3,FALSE)</f>
        <v>16</v>
      </c>
    </row>
    <row r="328" spans="1:10">
      <c r="A328" s="67">
        <v>327</v>
      </c>
      <c r="B328" s="67">
        <v>423041</v>
      </c>
      <c r="C328" s="67" t="s">
        <v>748</v>
      </c>
      <c r="D328" s="67" t="s">
        <v>749</v>
      </c>
      <c r="E328" s="67">
        <v>4</v>
      </c>
      <c r="F328" s="67">
        <v>4</v>
      </c>
      <c r="G328" s="67" t="s">
        <v>34</v>
      </c>
      <c r="H328" s="67">
        <v>23</v>
      </c>
      <c r="I328" s="67" t="s">
        <v>41</v>
      </c>
      <c r="J328" s="67">
        <f>VLOOKUP(H328,並び替え用!$A:$C,3,FALSE)</f>
        <v>16</v>
      </c>
    </row>
    <row r="329" spans="1:10">
      <c r="A329" s="67">
        <v>328</v>
      </c>
      <c r="B329" s="67">
        <v>423052</v>
      </c>
      <c r="C329" s="67" t="s">
        <v>758</v>
      </c>
      <c r="D329" s="67" t="s">
        <v>759</v>
      </c>
      <c r="E329" s="67">
        <v>4</v>
      </c>
      <c r="F329" s="67">
        <v>4</v>
      </c>
      <c r="G329" s="67" t="s">
        <v>34</v>
      </c>
      <c r="H329" s="67">
        <v>23</v>
      </c>
      <c r="I329" s="67" t="s">
        <v>41</v>
      </c>
      <c r="J329" s="67">
        <f>VLOOKUP(H329,並び替え用!$A:$C,3,FALSE)</f>
        <v>16</v>
      </c>
    </row>
    <row r="330" spans="1:10">
      <c r="A330" s="67">
        <v>329</v>
      </c>
      <c r="B330" s="67">
        <v>423050</v>
      </c>
      <c r="C330" s="67" t="s">
        <v>1169</v>
      </c>
      <c r="D330" s="67" t="s">
        <v>1170</v>
      </c>
      <c r="E330" s="67">
        <v>4</v>
      </c>
      <c r="F330" s="67">
        <v>4</v>
      </c>
      <c r="G330" s="67" t="s">
        <v>34</v>
      </c>
      <c r="H330" s="67">
        <v>23</v>
      </c>
      <c r="I330" s="67" t="s">
        <v>41</v>
      </c>
      <c r="J330" s="67">
        <f>VLOOKUP(H330,並び替え用!$A:$C,3,FALSE)</f>
        <v>16</v>
      </c>
    </row>
    <row r="331" spans="1:10">
      <c r="A331" s="67">
        <v>330</v>
      </c>
      <c r="B331" s="67">
        <v>423028</v>
      </c>
      <c r="C331" s="67" t="s">
        <v>740</v>
      </c>
      <c r="D331" s="67" t="s">
        <v>90</v>
      </c>
      <c r="E331" s="67">
        <v>4</v>
      </c>
      <c r="F331" s="67">
        <v>4</v>
      </c>
      <c r="G331" s="67" t="s">
        <v>34</v>
      </c>
      <c r="H331" s="67">
        <v>23</v>
      </c>
      <c r="I331" s="67" t="s">
        <v>41</v>
      </c>
      <c r="J331" s="67">
        <f>VLOOKUP(H331,並び替え用!$A:$C,3,FALSE)</f>
        <v>16</v>
      </c>
    </row>
    <row r="332" spans="1:10">
      <c r="A332" s="67">
        <v>331</v>
      </c>
      <c r="B332" s="67">
        <v>423029</v>
      </c>
      <c r="C332" s="67" t="s">
        <v>741</v>
      </c>
      <c r="D332" s="67" t="s">
        <v>742</v>
      </c>
      <c r="E332" s="67">
        <v>4</v>
      </c>
      <c r="F332" s="67">
        <v>4</v>
      </c>
      <c r="G332" s="67" t="s">
        <v>34</v>
      </c>
      <c r="H332" s="67">
        <v>23</v>
      </c>
      <c r="I332" s="67" t="s">
        <v>41</v>
      </c>
      <c r="J332" s="67">
        <f>VLOOKUP(H332,並び替え用!$A:$C,3,FALSE)</f>
        <v>16</v>
      </c>
    </row>
    <row r="333" spans="1:10">
      <c r="A333" s="67">
        <v>332</v>
      </c>
      <c r="B333" s="67">
        <v>423076</v>
      </c>
      <c r="C333" s="67" t="s">
        <v>780</v>
      </c>
      <c r="D333" s="67" t="s">
        <v>781</v>
      </c>
      <c r="E333" s="67">
        <v>4</v>
      </c>
      <c r="F333" s="67">
        <v>4</v>
      </c>
      <c r="G333" s="67" t="s">
        <v>34</v>
      </c>
      <c r="H333" s="67">
        <v>23</v>
      </c>
      <c r="I333" s="67" t="s">
        <v>41</v>
      </c>
      <c r="J333" s="67">
        <f>VLOOKUP(H333,並び替え用!$A:$C,3,FALSE)</f>
        <v>16</v>
      </c>
    </row>
    <row r="334" spans="1:10">
      <c r="A334" s="67">
        <v>333</v>
      </c>
      <c r="B334" s="67">
        <v>423072</v>
      </c>
      <c r="C334" s="67" t="s">
        <v>776</v>
      </c>
      <c r="D334" s="67" t="s">
        <v>124</v>
      </c>
      <c r="E334" s="67">
        <v>4</v>
      </c>
      <c r="F334" s="67">
        <v>4</v>
      </c>
      <c r="G334" s="67" t="s">
        <v>34</v>
      </c>
      <c r="H334" s="67">
        <v>23</v>
      </c>
      <c r="I334" s="67" t="s">
        <v>41</v>
      </c>
      <c r="J334" s="67">
        <f>VLOOKUP(H334,並び替え用!$A:$C,3,FALSE)</f>
        <v>16</v>
      </c>
    </row>
    <row r="335" spans="1:10">
      <c r="A335" s="67">
        <v>334</v>
      </c>
      <c r="B335" s="67">
        <v>423032</v>
      </c>
      <c r="C335" s="67" t="s">
        <v>1123</v>
      </c>
      <c r="D335" s="67" t="s">
        <v>1124</v>
      </c>
      <c r="E335" s="67">
        <v>4</v>
      </c>
      <c r="F335" s="67">
        <v>4</v>
      </c>
      <c r="G335" s="67" t="s">
        <v>34</v>
      </c>
      <c r="H335" s="67">
        <v>23</v>
      </c>
      <c r="I335" s="67" t="s">
        <v>41</v>
      </c>
      <c r="J335" s="67">
        <f>VLOOKUP(H335,並び替え用!$A:$C,3,FALSE)</f>
        <v>16</v>
      </c>
    </row>
    <row r="336" spans="1:10">
      <c r="A336" s="67">
        <v>335</v>
      </c>
      <c r="B336" s="67">
        <v>423035</v>
      </c>
      <c r="C336" s="67" t="s">
        <v>743</v>
      </c>
      <c r="D336" s="67" t="s">
        <v>744</v>
      </c>
      <c r="E336" s="67">
        <v>4</v>
      </c>
      <c r="F336" s="67">
        <v>4</v>
      </c>
      <c r="G336" s="67" t="s">
        <v>34</v>
      </c>
      <c r="H336" s="67">
        <v>23</v>
      </c>
      <c r="I336" s="67" t="s">
        <v>41</v>
      </c>
      <c r="J336" s="67">
        <f>VLOOKUP(H336,並び替え用!$A:$C,3,FALSE)</f>
        <v>16</v>
      </c>
    </row>
    <row r="337" spans="1:10">
      <c r="A337" s="67">
        <v>336</v>
      </c>
      <c r="B337" s="67">
        <v>423073</v>
      </c>
      <c r="C337" s="67" t="s">
        <v>777</v>
      </c>
      <c r="D337" s="67" t="s">
        <v>151</v>
      </c>
      <c r="E337" s="67">
        <v>4</v>
      </c>
      <c r="F337" s="67">
        <v>4</v>
      </c>
      <c r="G337" s="67" t="s">
        <v>34</v>
      </c>
      <c r="H337" s="67">
        <v>23</v>
      </c>
      <c r="I337" s="67" t="s">
        <v>41</v>
      </c>
      <c r="J337" s="67">
        <f>VLOOKUP(H337,並び替え用!$A:$C,3,FALSE)</f>
        <v>16</v>
      </c>
    </row>
    <row r="338" spans="1:10">
      <c r="A338" s="67">
        <v>337</v>
      </c>
      <c r="B338" s="67">
        <v>423063</v>
      </c>
      <c r="C338" s="67" t="s">
        <v>766</v>
      </c>
      <c r="D338" s="67" t="s">
        <v>767</v>
      </c>
      <c r="E338" s="67">
        <v>4</v>
      </c>
      <c r="F338" s="67">
        <v>4</v>
      </c>
      <c r="G338" s="67" t="s">
        <v>34</v>
      </c>
      <c r="H338" s="67">
        <v>23</v>
      </c>
      <c r="I338" s="67" t="s">
        <v>41</v>
      </c>
      <c r="J338" s="67">
        <f>VLOOKUP(H338,並び替え用!$A:$C,3,FALSE)</f>
        <v>16</v>
      </c>
    </row>
    <row r="339" spans="1:10">
      <c r="A339" s="67">
        <v>338</v>
      </c>
      <c r="B339" s="67">
        <v>423057</v>
      </c>
      <c r="C339" s="67" t="s">
        <v>762</v>
      </c>
      <c r="D339" s="67" t="s">
        <v>763</v>
      </c>
      <c r="E339" s="67">
        <v>4</v>
      </c>
      <c r="F339" s="67">
        <v>4</v>
      </c>
      <c r="G339" s="67" t="s">
        <v>34</v>
      </c>
      <c r="H339" s="67">
        <v>23</v>
      </c>
      <c r="I339" s="67" t="s">
        <v>41</v>
      </c>
      <c r="J339" s="67">
        <f>VLOOKUP(H339,並び替え用!$A:$C,3,FALSE)</f>
        <v>16</v>
      </c>
    </row>
    <row r="340" spans="1:10">
      <c r="A340" s="67">
        <v>339</v>
      </c>
      <c r="B340" s="67">
        <v>423037</v>
      </c>
      <c r="C340" s="67" t="s">
        <v>745</v>
      </c>
      <c r="D340" s="67" t="s">
        <v>102</v>
      </c>
      <c r="E340" s="67">
        <v>4</v>
      </c>
      <c r="F340" s="67">
        <v>4</v>
      </c>
      <c r="G340" s="67" t="s">
        <v>34</v>
      </c>
      <c r="H340" s="67">
        <v>23</v>
      </c>
      <c r="I340" s="67" t="s">
        <v>41</v>
      </c>
      <c r="J340" s="67">
        <f>VLOOKUP(H340,並び替え用!$A:$C,3,FALSE)</f>
        <v>16</v>
      </c>
    </row>
    <row r="341" spans="1:10">
      <c r="A341" s="67">
        <v>340</v>
      </c>
      <c r="B341" s="67">
        <v>423038</v>
      </c>
      <c r="C341" s="67" t="s">
        <v>746</v>
      </c>
      <c r="D341" s="67" t="s">
        <v>747</v>
      </c>
      <c r="E341" s="67">
        <v>4</v>
      </c>
      <c r="F341" s="67">
        <v>4</v>
      </c>
      <c r="G341" s="67" t="s">
        <v>34</v>
      </c>
      <c r="H341" s="67">
        <v>23</v>
      </c>
      <c r="I341" s="67" t="s">
        <v>41</v>
      </c>
      <c r="J341" s="67">
        <f>VLOOKUP(H341,並び替え用!$A:$C,3,FALSE)</f>
        <v>16</v>
      </c>
    </row>
    <row r="342" spans="1:10">
      <c r="A342" s="67">
        <v>341</v>
      </c>
      <c r="B342" s="67">
        <v>423055</v>
      </c>
      <c r="C342" s="67" t="s">
        <v>760</v>
      </c>
      <c r="D342" s="67" t="s">
        <v>761</v>
      </c>
      <c r="E342" s="67">
        <v>4</v>
      </c>
      <c r="F342" s="67">
        <v>4</v>
      </c>
      <c r="G342" s="67" t="s">
        <v>34</v>
      </c>
      <c r="H342" s="67">
        <v>23</v>
      </c>
      <c r="I342" s="67" t="s">
        <v>41</v>
      </c>
      <c r="J342" s="67">
        <f>VLOOKUP(H342,並び替え用!$A:$C,3,FALSE)</f>
        <v>16</v>
      </c>
    </row>
    <row r="343" spans="1:10">
      <c r="A343" s="67">
        <v>342</v>
      </c>
      <c r="B343" s="67">
        <v>423044</v>
      </c>
      <c r="C343" s="67" t="s">
        <v>750</v>
      </c>
      <c r="D343" s="67" t="s">
        <v>751</v>
      </c>
      <c r="E343" s="67">
        <v>4</v>
      </c>
      <c r="F343" s="67">
        <v>4</v>
      </c>
      <c r="G343" s="67" t="s">
        <v>34</v>
      </c>
      <c r="H343" s="67">
        <v>23</v>
      </c>
      <c r="I343" s="67" t="s">
        <v>41</v>
      </c>
      <c r="J343" s="67">
        <f>VLOOKUP(H343,並び替え用!$A:$C,3,FALSE)</f>
        <v>16</v>
      </c>
    </row>
    <row r="344" spans="1:10">
      <c r="A344" s="67">
        <v>343</v>
      </c>
      <c r="B344" s="67">
        <v>423070</v>
      </c>
      <c r="C344" s="67" t="s">
        <v>774</v>
      </c>
      <c r="D344" s="67" t="s">
        <v>122</v>
      </c>
      <c r="E344" s="67">
        <v>4</v>
      </c>
      <c r="F344" s="67">
        <v>4</v>
      </c>
      <c r="G344" s="67" t="s">
        <v>34</v>
      </c>
      <c r="H344" s="67">
        <v>23</v>
      </c>
      <c r="I344" s="67" t="s">
        <v>41</v>
      </c>
      <c r="J344" s="67">
        <f>VLOOKUP(H344,並び替え用!$A:$C,3,FALSE)</f>
        <v>16</v>
      </c>
    </row>
    <row r="345" spans="1:10">
      <c r="A345" s="67">
        <v>344</v>
      </c>
      <c r="B345" s="67">
        <v>424010</v>
      </c>
      <c r="C345" s="67" t="s">
        <v>782</v>
      </c>
      <c r="D345" s="67" t="s">
        <v>783</v>
      </c>
      <c r="E345" s="67">
        <v>4</v>
      </c>
      <c r="F345" s="67">
        <v>4</v>
      </c>
      <c r="G345" s="67" t="s">
        <v>34</v>
      </c>
      <c r="H345" s="67">
        <v>24</v>
      </c>
      <c r="I345" s="67" t="s">
        <v>42</v>
      </c>
      <c r="J345" s="67">
        <f>VLOOKUP(H345,並び替え用!$A:$C,3,FALSE)</f>
        <v>17</v>
      </c>
    </row>
    <row r="346" spans="1:10">
      <c r="A346" s="67">
        <v>345</v>
      </c>
      <c r="B346" s="67">
        <v>424015</v>
      </c>
      <c r="C346" s="67" t="s">
        <v>786</v>
      </c>
      <c r="D346" s="67" t="s">
        <v>787</v>
      </c>
      <c r="E346" s="67">
        <v>4</v>
      </c>
      <c r="F346" s="67">
        <v>4</v>
      </c>
      <c r="G346" s="67" t="s">
        <v>34</v>
      </c>
      <c r="H346" s="67">
        <v>24</v>
      </c>
      <c r="I346" s="67" t="s">
        <v>42</v>
      </c>
      <c r="J346" s="67">
        <f>VLOOKUP(H346,並び替え用!$A:$C,3,FALSE)</f>
        <v>17</v>
      </c>
    </row>
    <row r="347" spans="1:10">
      <c r="A347" s="67">
        <v>346</v>
      </c>
      <c r="B347" s="67">
        <v>424013</v>
      </c>
      <c r="C347" s="67" t="s">
        <v>784</v>
      </c>
      <c r="D347" s="67" t="s">
        <v>785</v>
      </c>
      <c r="E347" s="67">
        <v>4</v>
      </c>
      <c r="F347" s="67">
        <v>4</v>
      </c>
      <c r="G347" s="67" t="s">
        <v>34</v>
      </c>
      <c r="H347" s="67">
        <v>24</v>
      </c>
      <c r="I347" s="67" t="s">
        <v>42</v>
      </c>
      <c r="J347" s="67">
        <f>VLOOKUP(H347,並び替え用!$A:$C,3,FALSE)</f>
        <v>17</v>
      </c>
    </row>
    <row r="348" spans="1:10">
      <c r="A348" s="67">
        <v>347</v>
      </c>
      <c r="B348" s="67">
        <v>424016</v>
      </c>
      <c r="C348" s="67" t="s">
        <v>788</v>
      </c>
      <c r="D348" s="67" t="s">
        <v>789</v>
      </c>
      <c r="E348" s="67">
        <v>4</v>
      </c>
      <c r="F348" s="67">
        <v>4</v>
      </c>
      <c r="G348" s="67" t="s">
        <v>34</v>
      </c>
      <c r="H348" s="67">
        <v>24</v>
      </c>
      <c r="I348" s="67" t="s">
        <v>42</v>
      </c>
      <c r="J348" s="67">
        <f>VLOOKUP(H348,並び替え用!$A:$C,3,FALSE)</f>
        <v>17</v>
      </c>
    </row>
    <row r="349" spans="1:10">
      <c r="A349" s="67">
        <v>348</v>
      </c>
      <c r="B349" s="67">
        <v>422007</v>
      </c>
      <c r="C349" s="67" t="s">
        <v>712</v>
      </c>
      <c r="D349" s="67" t="s">
        <v>713</v>
      </c>
      <c r="E349" s="67">
        <v>4</v>
      </c>
      <c r="F349" s="67">
        <v>4</v>
      </c>
      <c r="G349" s="67" t="s">
        <v>34</v>
      </c>
      <c r="H349" s="67">
        <v>22</v>
      </c>
      <c r="I349" s="67" t="s">
        <v>40</v>
      </c>
      <c r="J349" s="67">
        <f>VLOOKUP(H349,並び替え用!$A:$C,3,FALSE)</f>
        <v>18</v>
      </c>
    </row>
    <row r="350" spans="1:10">
      <c r="A350" s="67">
        <v>349</v>
      </c>
      <c r="B350" s="67">
        <v>422012</v>
      </c>
      <c r="C350" s="67" t="s">
        <v>718</v>
      </c>
      <c r="D350" s="67" t="s">
        <v>719</v>
      </c>
      <c r="E350" s="67">
        <v>4</v>
      </c>
      <c r="F350" s="67">
        <v>4</v>
      </c>
      <c r="G350" s="67" t="s">
        <v>34</v>
      </c>
      <c r="H350" s="67">
        <v>22</v>
      </c>
      <c r="I350" s="67" t="s">
        <v>40</v>
      </c>
      <c r="J350" s="67">
        <f>VLOOKUP(H350,並び替え用!$A:$C,3,FALSE)</f>
        <v>18</v>
      </c>
    </row>
    <row r="351" spans="1:10">
      <c r="A351" s="67">
        <v>350</v>
      </c>
      <c r="B351" s="67">
        <v>422002</v>
      </c>
      <c r="C351" s="67" t="s">
        <v>710</v>
      </c>
      <c r="D351" s="67" t="s">
        <v>711</v>
      </c>
      <c r="E351" s="67">
        <v>4</v>
      </c>
      <c r="F351" s="67">
        <v>4</v>
      </c>
      <c r="G351" s="67" t="s">
        <v>34</v>
      </c>
      <c r="H351" s="67">
        <v>22</v>
      </c>
      <c r="I351" s="67" t="s">
        <v>40</v>
      </c>
      <c r="J351" s="67">
        <f>VLOOKUP(H351,並び替え用!$A:$C,3,FALSE)</f>
        <v>18</v>
      </c>
    </row>
    <row r="352" spans="1:10">
      <c r="A352" s="67">
        <v>351</v>
      </c>
      <c r="B352" s="67">
        <v>422011</v>
      </c>
      <c r="C352" s="67" t="s">
        <v>716</v>
      </c>
      <c r="D352" s="67" t="s">
        <v>717</v>
      </c>
      <c r="E352" s="67">
        <v>4</v>
      </c>
      <c r="F352" s="67">
        <v>4</v>
      </c>
      <c r="G352" s="67" t="s">
        <v>34</v>
      </c>
      <c r="H352" s="67">
        <v>22</v>
      </c>
      <c r="I352" s="67" t="s">
        <v>40</v>
      </c>
      <c r="J352" s="67">
        <f>VLOOKUP(H352,並び替え用!$A:$C,3,FALSE)</f>
        <v>18</v>
      </c>
    </row>
    <row r="353" spans="1:10">
      <c r="A353" s="67">
        <v>352</v>
      </c>
      <c r="B353" s="67">
        <v>422009</v>
      </c>
      <c r="C353" s="67" t="s">
        <v>714</v>
      </c>
      <c r="D353" s="67" t="s">
        <v>715</v>
      </c>
      <c r="E353" s="67">
        <v>4</v>
      </c>
      <c r="F353" s="67">
        <v>4</v>
      </c>
      <c r="G353" s="67" t="s">
        <v>34</v>
      </c>
      <c r="H353" s="67">
        <v>22</v>
      </c>
      <c r="I353" s="67" t="s">
        <v>40</v>
      </c>
      <c r="J353" s="67">
        <f>VLOOKUP(H353,並び替え用!$A:$C,3,FALSE)</f>
        <v>18</v>
      </c>
    </row>
    <row r="354" spans="1:10">
      <c r="A354" s="67">
        <v>353</v>
      </c>
      <c r="B354" s="67">
        <v>421001</v>
      </c>
      <c r="C354" s="67" t="s">
        <v>690</v>
      </c>
      <c r="D354" s="67" t="s">
        <v>691</v>
      </c>
      <c r="E354" s="67">
        <v>3</v>
      </c>
      <c r="F354" s="67">
        <v>4</v>
      </c>
      <c r="G354" s="67" t="s">
        <v>34</v>
      </c>
      <c r="H354" s="67">
        <v>21</v>
      </c>
      <c r="I354" s="67" t="s">
        <v>39</v>
      </c>
      <c r="J354" s="67">
        <f>VLOOKUP(H354,並び替え用!$A:$C,3,FALSE)</f>
        <v>19</v>
      </c>
    </row>
    <row r="355" spans="1:10">
      <c r="A355" s="67">
        <v>354</v>
      </c>
      <c r="B355" s="67">
        <v>421011</v>
      </c>
      <c r="C355" s="67" t="s">
        <v>702</v>
      </c>
      <c r="D355" s="67" t="s">
        <v>703</v>
      </c>
      <c r="E355" s="67">
        <v>4</v>
      </c>
      <c r="F355" s="67">
        <v>4</v>
      </c>
      <c r="G355" s="67" t="s">
        <v>34</v>
      </c>
      <c r="H355" s="67">
        <v>21</v>
      </c>
      <c r="I355" s="67" t="s">
        <v>39</v>
      </c>
      <c r="J355" s="67">
        <f>VLOOKUP(H355,並び替え用!$A:$C,3,FALSE)</f>
        <v>19</v>
      </c>
    </row>
    <row r="356" spans="1:10">
      <c r="A356" s="67">
        <v>355</v>
      </c>
      <c r="B356" s="67">
        <v>421002</v>
      </c>
      <c r="C356" s="67" t="s">
        <v>692</v>
      </c>
      <c r="D356" s="67" t="s">
        <v>693</v>
      </c>
      <c r="E356" s="67">
        <v>4</v>
      </c>
      <c r="F356" s="67">
        <v>4</v>
      </c>
      <c r="G356" s="67" t="s">
        <v>34</v>
      </c>
      <c r="H356" s="67">
        <v>21</v>
      </c>
      <c r="I356" s="67" t="s">
        <v>39</v>
      </c>
      <c r="J356" s="67">
        <f>VLOOKUP(H356,並び替え用!$A:$C,3,FALSE)</f>
        <v>19</v>
      </c>
    </row>
    <row r="357" spans="1:10">
      <c r="A357" s="67">
        <v>356</v>
      </c>
      <c r="B357" s="67">
        <v>421017</v>
      </c>
      <c r="C357" s="67" t="s">
        <v>708</v>
      </c>
      <c r="D357" s="67" t="s">
        <v>709</v>
      </c>
      <c r="E357" s="67">
        <v>4</v>
      </c>
      <c r="F357" s="67">
        <v>4</v>
      </c>
      <c r="G357" s="67" t="s">
        <v>34</v>
      </c>
      <c r="H357" s="67">
        <v>21</v>
      </c>
      <c r="I357" s="67" t="s">
        <v>39</v>
      </c>
      <c r="J357" s="67">
        <f>VLOOKUP(H357,並び替え用!$A:$C,3,FALSE)</f>
        <v>19</v>
      </c>
    </row>
    <row r="358" spans="1:10">
      <c r="A358" s="67">
        <v>357</v>
      </c>
      <c r="B358" s="67">
        <v>421014</v>
      </c>
      <c r="C358" s="67" t="s">
        <v>704</v>
      </c>
      <c r="D358" s="67" t="s">
        <v>705</v>
      </c>
      <c r="E358" s="67">
        <v>4</v>
      </c>
      <c r="F358" s="67">
        <v>4</v>
      </c>
      <c r="G358" s="67" t="s">
        <v>34</v>
      </c>
      <c r="H358" s="67">
        <v>21</v>
      </c>
      <c r="I358" s="67" t="s">
        <v>39</v>
      </c>
      <c r="J358" s="67">
        <f>VLOOKUP(H358,並び替え用!$A:$C,3,FALSE)</f>
        <v>19</v>
      </c>
    </row>
    <row r="359" spans="1:10">
      <c r="A359" s="67">
        <v>358</v>
      </c>
      <c r="B359" s="67">
        <v>421016</v>
      </c>
      <c r="C359" s="67" t="s">
        <v>706</v>
      </c>
      <c r="D359" s="67" t="s">
        <v>707</v>
      </c>
      <c r="E359" s="67">
        <v>4</v>
      </c>
      <c r="F359" s="67">
        <v>4</v>
      </c>
      <c r="G359" s="67" t="s">
        <v>34</v>
      </c>
      <c r="H359" s="67">
        <v>21</v>
      </c>
      <c r="I359" s="67" t="s">
        <v>39</v>
      </c>
      <c r="J359" s="67">
        <f>VLOOKUP(H359,並び替え用!$A:$C,3,FALSE)</f>
        <v>19</v>
      </c>
    </row>
    <row r="360" spans="1:10">
      <c r="A360" s="67">
        <v>359</v>
      </c>
      <c r="B360" s="67">
        <v>421003</v>
      </c>
      <c r="C360" s="67" t="s">
        <v>694</v>
      </c>
      <c r="D360" s="67" t="s">
        <v>695</v>
      </c>
      <c r="E360" s="67">
        <v>4</v>
      </c>
      <c r="F360" s="67">
        <v>4</v>
      </c>
      <c r="G360" s="67" t="s">
        <v>34</v>
      </c>
      <c r="H360" s="67">
        <v>21</v>
      </c>
      <c r="I360" s="67" t="s">
        <v>39</v>
      </c>
      <c r="J360" s="67">
        <f>VLOOKUP(H360,並び替え用!$A:$C,3,FALSE)</f>
        <v>19</v>
      </c>
    </row>
    <row r="361" spans="1:10">
      <c r="A361" s="67">
        <v>360</v>
      </c>
      <c r="B361" s="67">
        <v>421007</v>
      </c>
      <c r="C361" s="67" t="s">
        <v>696</v>
      </c>
      <c r="D361" s="67" t="s">
        <v>697</v>
      </c>
      <c r="E361" s="67">
        <v>4</v>
      </c>
      <c r="F361" s="67">
        <v>4</v>
      </c>
      <c r="G361" s="67" t="s">
        <v>34</v>
      </c>
      <c r="H361" s="67">
        <v>21</v>
      </c>
      <c r="I361" s="67" t="s">
        <v>39</v>
      </c>
      <c r="J361" s="67">
        <f>VLOOKUP(H361,並び替え用!$A:$C,3,FALSE)</f>
        <v>19</v>
      </c>
    </row>
    <row r="362" spans="1:10">
      <c r="A362" s="67">
        <v>361</v>
      </c>
      <c r="B362" s="67">
        <v>421018</v>
      </c>
      <c r="C362" s="67" t="s">
        <v>1167</v>
      </c>
      <c r="D362" s="67" t="s">
        <v>1168</v>
      </c>
      <c r="E362" s="67">
        <v>4</v>
      </c>
      <c r="F362" s="67">
        <v>4</v>
      </c>
      <c r="G362" s="67" t="s">
        <v>34</v>
      </c>
      <c r="H362" s="67">
        <v>21</v>
      </c>
      <c r="I362" s="67" t="s">
        <v>39</v>
      </c>
      <c r="J362" s="67">
        <f>VLOOKUP(H362,並び替え用!$A:$C,3,FALSE)</f>
        <v>19</v>
      </c>
    </row>
    <row r="363" spans="1:10">
      <c r="A363" s="67">
        <v>362</v>
      </c>
      <c r="B363" s="67">
        <v>421010</v>
      </c>
      <c r="C363" s="67" t="s">
        <v>700</v>
      </c>
      <c r="D363" s="67" t="s">
        <v>701</v>
      </c>
      <c r="E363" s="67">
        <v>4</v>
      </c>
      <c r="F363" s="67">
        <v>4</v>
      </c>
      <c r="G363" s="67" t="s">
        <v>34</v>
      </c>
      <c r="H363" s="67">
        <v>21</v>
      </c>
      <c r="I363" s="67" t="s">
        <v>39</v>
      </c>
      <c r="J363" s="67">
        <f>VLOOKUP(H363,並び替え用!$A:$C,3,FALSE)</f>
        <v>19</v>
      </c>
    </row>
    <row r="364" spans="1:10">
      <c r="A364" s="67">
        <v>363</v>
      </c>
      <c r="B364" s="67">
        <v>421009</v>
      </c>
      <c r="C364" s="67" t="s">
        <v>698</v>
      </c>
      <c r="D364" s="67" t="s">
        <v>699</v>
      </c>
      <c r="E364" s="67">
        <v>4</v>
      </c>
      <c r="F364" s="67">
        <v>4</v>
      </c>
      <c r="G364" s="67" t="s">
        <v>34</v>
      </c>
      <c r="H364" s="67">
        <v>21</v>
      </c>
      <c r="I364" s="67" t="s">
        <v>39</v>
      </c>
      <c r="J364" s="67">
        <f>VLOOKUP(H364,並び替え用!$A:$C,3,FALSE)</f>
        <v>19</v>
      </c>
    </row>
    <row r="365" spans="1:10">
      <c r="A365" s="67">
        <v>364</v>
      </c>
      <c r="B365" s="67">
        <v>418001</v>
      </c>
      <c r="C365" s="67" t="s">
        <v>672</v>
      </c>
      <c r="D365" s="67" t="s">
        <v>673</v>
      </c>
      <c r="E365" s="67">
        <v>4</v>
      </c>
      <c r="F365" s="67">
        <v>4</v>
      </c>
      <c r="G365" s="67" t="s">
        <v>34</v>
      </c>
      <c r="H365" s="67">
        <v>18</v>
      </c>
      <c r="I365" s="67" t="s">
        <v>37</v>
      </c>
      <c r="J365" s="67">
        <f>VLOOKUP(H365,並び替え用!$A:$C,3,FALSE)</f>
        <v>20</v>
      </c>
    </row>
    <row r="366" spans="1:10">
      <c r="A366" s="67">
        <v>365</v>
      </c>
      <c r="B366" s="67">
        <v>417004</v>
      </c>
      <c r="C366" s="67" t="s">
        <v>666</v>
      </c>
      <c r="D366" s="67" t="s">
        <v>667</v>
      </c>
      <c r="E366" s="67">
        <v>3</v>
      </c>
      <c r="F366" s="67">
        <v>4</v>
      </c>
      <c r="G366" s="67" t="s">
        <v>34</v>
      </c>
      <c r="H366" s="67">
        <v>17</v>
      </c>
      <c r="I366" s="67" t="s">
        <v>665</v>
      </c>
      <c r="J366" s="67">
        <f>VLOOKUP(H366,並び替え用!$A:$C,3,FALSE)</f>
        <v>21</v>
      </c>
    </row>
    <row r="367" spans="1:10">
      <c r="A367" s="67">
        <v>366</v>
      </c>
      <c r="B367" s="67">
        <v>417001</v>
      </c>
      <c r="C367" s="67" t="s">
        <v>663</v>
      </c>
      <c r="D367" s="67" t="s">
        <v>664</v>
      </c>
      <c r="E367" s="67">
        <v>4</v>
      </c>
      <c r="F367" s="67">
        <v>4</v>
      </c>
      <c r="G367" s="67" t="s">
        <v>34</v>
      </c>
      <c r="H367" s="67">
        <v>17</v>
      </c>
      <c r="I367" s="67" t="s">
        <v>665</v>
      </c>
      <c r="J367" s="67">
        <f>VLOOKUP(H367,並び替え用!$A:$C,3,FALSE)</f>
        <v>21</v>
      </c>
    </row>
    <row r="368" spans="1:10">
      <c r="A368" s="67">
        <v>367</v>
      </c>
      <c r="B368" s="67">
        <v>417005</v>
      </c>
      <c r="C368" s="67" t="s">
        <v>668</v>
      </c>
      <c r="D368" s="67" t="s">
        <v>669</v>
      </c>
      <c r="E368" s="67">
        <v>4</v>
      </c>
      <c r="F368" s="67">
        <v>4</v>
      </c>
      <c r="G368" s="67" t="s">
        <v>34</v>
      </c>
      <c r="H368" s="67">
        <v>17</v>
      </c>
      <c r="I368" s="67" t="s">
        <v>665</v>
      </c>
      <c r="J368" s="67">
        <f>VLOOKUP(H368,並び替え用!$A:$C,3,FALSE)</f>
        <v>21</v>
      </c>
    </row>
    <row r="369" spans="1:10">
      <c r="A369" s="67">
        <v>368</v>
      </c>
      <c r="B369" s="67">
        <v>417006</v>
      </c>
      <c r="C369" s="67" t="s">
        <v>670</v>
      </c>
      <c r="D369" s="67" t="s">
        <v>671</v>
      </c>
      <c r="E369" s="67">
        <v>4</v>
      </c>
      <c r="F369" s="67">
        <v>4</v>
      </c>
      <c r="G369" s="67" t="s">
        <v>34</v>
      </c>
      <c r="H369" s="67">
        <v>17</v>
      </c>
      <c r="I369" s="67" t="s">
        <v>665</v>
      </c>
      <c r="J369" s="67">
        <f>VLOOKUP(H369,並び替え用!$A:$C,3,FALSE)</f>
        <v>21</v>
      </c>
    </row>
    <row r="370" spans="1:10">
      <c r="A370" s="67">
        <v>369</v>
      </c>
      <c r="B370" s="67">
        <v>416003</v>
      </c>
      <c r="C370" s="67" t="s">
        <v>661</v>
      </c>
      <c r="D370" s="67" t="s">
        <v>662</v>
      </c>
      <c r="E370" s="67">
        <v>4</v>
      </c>
      <c r="F370" s="67">
        <v>4</v>
      </c>
      <c r="G370" s="67" t="s">
        <v>34</v>
      </c>
      <c r="H370" s="67">
        <v>16</v>
      </c>
      <c r="I370" s="67" t="s">
        <v>36</v>
      </c>
      <c r="J370" s="67">
        <f>VLOOKUP(H370,並び替え用!$A:$C,3,FALSE)</f>
        <v>22</v>
      </c>
    </row>
    <row r="371" spans="1:10">
      <c r="A371" s="67">
        <v>370</v>
      </c>
      <c r="B371" s="67">
        <v>416002</v>
      </c>
      <c r="C371" s="67" t="s">
        <v>659</v>
      </c>
      <c r="D371" s="67" t="s">
        <v>660</v>
      </c>
      <c r="E371" s="67">
        <v>4</v>
      </c>
      <c r="F371" s="67">
        <v>4</v>
      </c>
      <c r="G371" s="67" t="s">
        <v>34</v>
      </c>
      <c r="H371" s="67">
        <v>16</v>
      </c>
      <c r="I371" s="67" t="s">
        <v>36</v>
      </c>
      <c r="J371" s="67">
        <f>VLOOKUP(H371,並び替え用!$A:$C,3,FALSE)</f>
        <v>22</v>
      </c>
    </row>
    <row r="372" spans="1:10">
      <c r="A372" s="67">
        <v>371</v>
      </c>
      <c r="B372" s="67">
        <v>420016</v>
      </c>
      <c r="C372" s="67" t="s">
        <v>463</v>
      </c>
      <c r="D372" s="67" t="s">
        <v>464</v>
      </c>
      <c r="E372" s="67">
        <v>3</v>
      </c>
      <c r="F372" s="67">
        <v>4</v>
      </c>
      <c r="G372" s="67" t="s">
        <v>34</v>
      </c>
      <c r="H372" s="67">
        <v>20</v>
      </c>
      <c r="I372" s="67" t="s">
        <v>38</v>
      </c>
      <c r="J372" s="67">
        <f>VLOOKUP(H372,並び替え用!$A:$C,3,FALSE)</f>
        <v>23</v>
      </c>
    </row>
    <row r="373" spans="1:10">
      <c r="A373" s="67">
        <v>372</v>
      </c>
      <c r="B373" s="67">
        <v>420013</v>
      </c>
      <c r="C373" s="67" t="s">
        <v>684</v>
      </c>
      <c r="D373" s="67" t="s">
        <v>685</v>
      </c>
      <c r="E373" s="67">
        <v>4</v>
      </c>
      <c r="F373" s="67">
        <v>4</v>
      </c>
      <c r="G373" s="67" t="s">
        <v>34</v>
      </c>
      <c r="H373" s="67">
        <v>20</v>
      </c>
      <c r="I373" s="67" t="s">
        <v>38</v>
      </c>
      <c r="J373" s="67">
        <f>VLOOKUP(H373,並び替え用!$A:$C,3,FALSE)</f>
        <v>23</v>
      </c>
    </row>
    <row r="374" spans="1:10">
      <c r="A374" s="67">
        <v>373</v>
      </c>
      <c r="B374" s="67">
        <v>420001</v>
      </c>
      <c r="C374" s="67" t="s">
        <v>674</v>
      </c>
      <c r="D374" s="67" t="s">
        <v>675</v>
      </c>
      <c r="E374" s="67">
        <v>4</v>
      </c>
      <c r="F374" s="67">
        <v>4</v>
      </c>
      <c r="G374" s="67" t="s">
        <v>34</v>
      </c>
      <c r="H374" s="67">
        <v>20</v>
      </c>
      <c r="I374" s="67" t="s">
        <v>38</v>
      </c>
      <c r="J374" s="67">
        <f>VLOOKUP(H374,並び替え用!$A:$C,3,FALSE)</f>
        <v>23</v>
      </c>
    </row>
    <row r="375" spans="1:10">
      <c r="A375" s="67">
        <v>374</v>
      </c>
      <c r="B375" s="67">
        <v>420002</v>
      </c>
      <c r="C375" s="67" t="s">
        <v>676</v>
      </c>
      <c r="D375" s="67" t="s">
        <v>677</v>
      </c>
      <c r="E375" s="67">
        <v>4</v>
      </c>
      <c r="F375" s="67">
        <v>4</v>
      </c>
      <c r="G375" s="67" t="s">
        <v>34</v>
      </c>
      <c r="H375" s="67">
        <v>20</v>
      </c>
      <c r="I375" s="67" t="s">
        <v>38</v>
      </c>
      <c r="J375" s="67">
        <f>VLOOKUP(H375,並び替え用!$A:$C,3,FALSE)</f>
        <v>23</v>
      </c>
    </row>
    <row r="376" spans="1:10">
      <c r="A376" s="67">
        <v>375</v>
      </c>
      <c r="B376" s="67">
        <v>420003</v>
      </c>
      <c r="C376" s="67" t="s">
        <v>678</v>
      </c>
      <c r="D376" s="67" t="s">
        <v>679</v>
      </c>
      <c r="E376" s="67">
        <v>4</v>
      </c>
      <c r="F376" s="67">
        <v>4</v>
      </c>
      <c r="G376" s="67" t="s">
        <v>34</v>
      </c>
      <c r="H376" s="67">
        <v>20</v>
      </c>
      <c r="I376" s="67" t="s">
        <v>38</v>
      </c>
      <c r="J376" s="67">
        <f>VLOOKUP(H376,並び替え用!$A:$C,3,FALSE)</f>
        <v>23</v>
      </c>
    </row>
    <row r="377" spans="1:10">
      <c r="A377" s="67">
        <v>376</v>
      </c>
      <c r="B377" s="67">
        <v>420004</v>
      </c>
      <c r="C377" s="67" t="s">
        <v>680</v>
      </c>
      <c r="D377" s="67" t="s">
        <v>681</v>
      </c>
      <c r="E377" s="67">
        <v>4</v>
      </c>
      <c r="F377" s="67">
        <v>4</v>
      </c>
      <c r="G377" s="67" t="s">
        <v>34</v>
      </c>
      <c r="H377" s="67">
        <v>20</v>
      </c>
      <c r="I377" s="67" t="s">
        <v>38</v>
      </c>
      <c r="J377" s="67">
        <f>VLOOKUP(H377,並び替え用!$A:$C,3,FALSE)</f>
        <v>23</v>
      </c>
    </row>
    <row r="378" spans="1:10">
      <c r="A378" s="67">
        <v>377</v>
      </c>
      <c r="B378" s="67">
        <v>420005</v>
      </c>
      <c r="C378" s="67" t="s">
        <v>682</v>
      </c>
      <c r="D378" s="67" t="s">
        <v>683</v>
      </c>
      <c r="E378" s="67">
        <v>4</v>
      </c>
      <c r="F378" s="67">
        <v>4</v>
      </c>
      <c r="G378" s="67" t="s">
        <v>34</v>
      </c>
      <c r="H378" s="67">
        <v>20</v>
      </c>
      <c r="I378" s="67" t="s">
        <v>38</v>
      </c>
      <c r="J378" s="67">
        <f>VLOOKUP(H378,並び替え用!$A:$C,3,FALSE)</f>
        <v>23</v>
      </c>
    </row>
    <row r="379" spans="1:10">
      <c r="A379" s="67">
        <v>378</v>
      </c>
      <c r="B379" s="67">
        <v>420014</v>
      </c>
      <c r="C379" s="67" t="s">
        <v>686</v>
      </c>
      <c r="D379" s="67" t="s">
        <v>687</v>
      </c>
      <c r="E379" s="67">
        <v>4</v>
      </c>
      <c r="F379" s="67">
        <v>4</v>
      </c>
      <c r="G379" s="67" t="s">
        <v>34</v>
      </c>
      <c r="H379" s="67">
        <v>20</v>
      </c>
      <c r="I379" s="67" t="s">
        <v>38</v>
      </c>
      <c r="J379" s="67">
        <f>VLOOKUP(H379,並び替え用!$A:$C,3,FALSE)</f>
        <v>23</v>
      </c>
    </row>
    <row r="380" spans="1:10">
      <c r="A380" s="67">
        <v>379</v>
      </c>
      <c r="B380" s="67">
        <v>420015</v>
      </c>
      <c r="C380" s="67" t="s">
        <v>688</v>
      </c>
      <c r="D380" s="67" t="s">
        <v>689</v>
      </c>
      <c r="E380" s="67">
        <v>4</v>
      </c>
      <c r="F380" s="67">
        <v>4</v>
      </c>
      <c r="G380" s="67" t="s">
        <v>34</v>
      </c>
      <c r="H380" s="67">
        <v>20</v>
      </c>
      <c r="I380" s="67" t="s">
        <v>38</v>
      </c>
      <c r="J380" s="67">
        <f>VLOOKUP(H380,並び替え用!$A:$C,3,FALSE)</f>
        <v>23</v>
      </c>
    </row>
    <row r="381" spans="1:10">
      <c r="A381" s="67">
        <v>380</v>
      </c>
      <c r="B381" s="67">
        <v>415004</v>
      </c>
      <c r="C381" s="67" t="s">
        <v>653</v>
      </c>
      <c r="D381" s="67" t="s">
        <v>654</v>
      </c>
      <c r="E381" s="67">
        <v>4</v>
      </c>
      <c r="F381" s="67">
        <v>4</v>
      </c>
      <c r="G381" s="67" t="s">
        <v>34</v>
      </c>
      <c r="H381" s="67">
        <v>15</v>
      </c>
      <c r="I381" s="67" t="s">
        <v>35</v>
      </c>
      <c r="J381" s="67">
        <f>VLOOKUP(H381,並び替え用!$A:$C,3,FALSE)</f>
        <v>24</v>
      </c>
    </row>
    <row r="382" spans="1:10">
      <c r="A382" s="67">
        <v>381</v>
      </c>
      <c r="B382" s="67">
        <v>415011</v>
      </c>
      <c r="C382" s="67" t="s">
        <v>1164</v>
      </c>
      <c r="D382" s="67" t="s">
        <v>1165</v>
      </c>
      <c r="E382" s="67">
        <v>4</v>
      </c>
      <c r="F382" s="67">
        <v>4</v>
      </c>
      <c r="G382" s="67" t="s">
        <v>34</v>
      </c>
      <c r="H382" s="67">
        <v>15</v>
      </c>
      <c r="I382" s="67" t="s">
        <v>35</v>
      </c>
      <c r="J382" s="67">
        <f>VLOOKUP(H382,並び替え用!$A:$C,3,FALSE)</f>
        <v>24</v>
      </c>
    </row>
    <row r="383" spans="1:10">
      <c r="A383" s="67">
        <v>382</v>
      </c>
      <c r="B383" s="67">
        <v>415012</v>
      </c>
      <c r="C383" s="67" t="s">
        <v>1166</v>
      </c>
      <c r="D383" s="67" t="s">
        <v>335</v>
      </c>
      <c r="E383" s="67">
        <v>4</v>
      </c>
      <c r="F383" s="67">
        <v>4</v>
      </c>
      <c r="G383" s="67" t="s">
        <v>34</v>
      </c>
      <c r="H383" s="67">
        <v>15</v>
      </c>
      <c r="I383" s="67" t="s">
        <v>35</v>
      </c>
      <c r="J383" s="67">
        <f>VLOOKUP(H383,並び替え用!$A:$C,3,FALSE)</f>
        <v>24</v>
      </c>
    </row>
    <row r="384" spans="1:10">
      <c r="A384" s="67">
        <v>383</v>
      </c>
      <c r="B384" s="67">
        <v>415009</v>
      </c>
      <c r="C384" s="67" t="s">
        <v>657</v>
      </c>
      <c r="D384" s="67" t="s">
        <v>658</v>
      </c>
      <c r="E384" s="67">
        <v>4</v>
      </c>
      <c r="F384" s="67">
        <v>4</v>
      </c>
      <c r="G384" s="67" t="s">
        <v>34</v>
      </c>
      <c r="H384" s="67">
        <v>15</v>
      </c>
      <c r="I384" s="67" t="s">
        <v>35</v>
      </c>
      <c r="J384" s="67">
        <f>VLOOKUP(H384,並び替え用!$A:$C,3,FALSE)</f>
        <v>24</v>
      </c>
    </row>
    <row r="385" spans="1:10">
      <c r="A385" s="67">
        <v>384</v>
      </c>
      <c r="B385" s="67">
        <v>415007</v>
      </c>
      <c r="C385" s="67" t="s">
        <v>655</v>
      </c>
      <c r="D385" s="67" t="s">
        <v>656</v>
      </c>
      <c r="E385" s="67">
        <v>4</v>
      </c>
      <c r="F385" s="67">
        <v>4</v>
      </c>
      <c r="G385" s="67" t="s">
        <v>34</v>
      </c>
      <c r="H385" s="67">
        <v>15</v>
      </c>
      <c r="I385" s="67" t="s">
        <v>35</v>
      </c>
      <c r="J385" s="67">
        <f>VLOOKUP(H385,並び替え用!$A:$C,3,FALSE)</f>
        <v>24</v>
      </c>
    </row>
    <row r="386" spans="1:10">
      <c r="A386" s="67">
        <v>385</v>
      </c>
      <c r="B386" s="67">
        <v>427029</v>
      </c>
      <c r="C386" s="67" t="s">
        <v>841</v>
      </c>
      <c r="D386" s="67" t="s">
        <v>82</v>
      </c>
      <c r="E386" s="67">
        <v>1</v>
      </c>
      <c r="F386" s="67">
        <v>5</v>
      </c>
      <c r="G386" s="67" t="s">
        <v>43</v>
      </c>
      <c r="H386" s="67">
        <v>27</v>
      </c>
      <c r="I386" s="67" t="s">
        <v>46</v>
      </c>
      <c r="J386" s="67">
        <f>VLOOKUP(H386,並び替え用!$A:$C,3,FALSE)</f>
        <v>25</v>
      </c>
    </row>
    <row r="387" spans="1:10">
      <c r="A387" s="67">
        <v>386</v>
      </c>
      <c r="B387" s="67">
        <v>427032</v>
      </c>
      <c r="C387" s="67" t="s">
        <v>846</v>
      </c>
      <c r="D387" s="67" t="s">
        <v>290</v>
      </c>
      <c r="E387" s="67">
        <v>1</v>
      </c>
      <c r="F387" s="67">
        <v>5</v>
      </c>
      <c r="G387" s="67" t="s">
        <v>43</v>
      </c>
      <c r="H387" s="67">
        <v>27</v>
      </c>
      <c r="I387" s="67" t="s">
        <v>46</v>
      </c>
      <c r="J387" s="67">
        <f>VLOOKUP(H387,並び替え用!$A:$C,3,FALSE)</f>
        <v>25</v>
      </c>
    </row>
    <row r="388" spans="1:10">
      <c r="A388" s="67">
        <v>387</v>
      </c>
      <c r="B388" s="67">
        <v>427053</v>
      </c>
      <c r="C388" s="67" t="s">
        <v>859</v>
      </c>
      <c r="D388" s="67" t="s">
        <v>332</v>
      </c>
      <c r="E388" s="67">
        <v>2</v>
      </c>
      <c r="F388" s="67">
        <v>5</v>
      </c>
      <c r="G388" s="67" t="s">
        <v>43</v>
      </c>
      <c r="H388" s="67">
        <v>27</v>
      </c>
      <c r="I388" s="67" t="s">
        <v>46</v>
      </c>
      <c r="J388" s="67">
        <f>VLOOKUP(H388,並び替え用!$A:$C,3,FALSE)</f>
        <v>25</v>
      </c>
    </row>
    <row r="389" spans="1:10">
      <c r="A389" s="67">
        <v>388</v>
      </c>
      <c r="B389" s="67">
        <v>427070</v>
      </c>
      <c r="C389" s="67" t="s">
        <v>867</v>
      </c>
      <c r="D389" s="67" t="s">
        <v>868</v>
      </c>
      <c r="E389" s="67">
        <v>3</v>
      </c>
      <c r="F389" s="67">
        <v>5</v>
      </c>
      <c r="G389" s="67" t="s">
        <v>43</v>
      </c>
      <c r="H389" s="67">
        <v>27</v>
      </c>
      <c r="I389" s="67" t="s">
        <v>46</v>
      </c>
      <c r="J389" s="67">
        <f>VLOOKUP(H389,並び替え用!$A:$C,3,FALSE)</f>
        <v>25</v>
      </c>
    </row>
    <row r="390" spans="1:10">
      <c r="A390" s="67">
        <v>389</v>
      </c>
      <c r="B390" s="67">
        <v>427166</v>
      </c>
      <c r="C390" s="67" t="s">
        <v>910</v>
      </c>
      <c r="D390" s="67" t="s">
        <v>911</v>
      </c>
      <c r="E390" s="67">
        <v>3</v>
      </c>
      <c r="F390" s="67">
        <v>5</v>
      </c>
      <c r="G390" s="67" t="s">
        <v>43</v>
      </c>
      <c r="H390" s="67">
        <v>27</v>
      </c>
      <c r="I390" s="67" t="s">
        <v>46</v>
      </c>
      <c r="J390" s="67">
        <f>VLOOKUP(H390,並び替え用!$A:$C,3,FALSE)</f>
        <v>25</v>
      </c>
    </row>
    <row r="391" spans="1:10">
      <c r="A391" s="67">
        <v>390</v>
      </c>
      <c r="B391" s="67">
        <v>427046</v>
      </c>
      <c r="C391" s="67" t="s">
        <v>856</v>
      </c>
      <c r="D391" s="67" t="s">
        <v>857</v>
      </c>
      <c r="E391" s="67">
        <v>3</v>
      </c>
      <c r="F391" s="67">
        <v>5</v>
      </c>
      <c r="G391" s="67" t="s">
        <v>43</v>
      </c>
      <c r="H391" s="67">
        <v>27</v>
      </c>
      <c r="I391" s="67" t="s">
        <v>46</v>
      </c>
      <c r="J391" s="67">
        <f>VLOOKUP(H391,並び替え用!$A:$C,3,FALSE)</f>
        <v>25</v>
      </c>
    </row>
    <row r="392" spans="1:10">
      <c r="A392" s="67">
        <v>391</v>
      </c>
      <c r="B392" s="67">
        <v>427001</v>
      </c>
      <c r="C392" s="67" t="s">
        <v>824</v>
      </c>
      <c r="D392" s="67" t="s">
        <v>825</v>
      </c>
      <c r="E392" s="67">
        <v>4</v>
      </c>
      <c r="F392" s="67">
        <v>5</v>
      </c>
      <c r="G392" s="67" t="s">
        <v>43</v>
      </c>
      <c r="H392" s="67">
        <v>27</v>
      </c>
      <c r="I392" s="67" t="s">
        <v>46</v>
      </c>
      <c r="J392" s="67">
        <f>VLOOKUP(H392,並び替え用!$A:$C,3,FALSE)</f>
        <v>25</v>
      </c>
    </row>
    <row r="393" spans="1:10">
      <c r="A393" s="67">
        <v>392</v>
      </c>
      <c r="B393" s="67">
        <v>427176</v>
      </c>
      <c r="C393" s="67" t="s">
        <v>919</v>
      </c>
      <c r="D393" s="67" t="s">
        <v>920</v>
      </c>
      <c r="E393" s="67">
        <v>4</v>
      </c>
      <c r="F393" s="67">
        <v>5</v>
      </c>
      <c r="G393" s="67" t="s">
        <v>43</v>
      </c>
      <c r="H393" s="67">
        <v>27</v>
      </c>
      <c r="I393" s="67" t="s">
        <v>46</v>
      </c>
      <c r="J393" s="67">
        <f>VLOOKUP(H393,並び替え用!$A:$C,3,FALSE)</f>
        <v>25</v>
      </c>
    </row>
    <row r="394" spans="1:10">
      <c r="A394" s="67">
        <v>393</v>
      </c>
      <c r="B394" s="67">
        <v>427004</v>
      </c>
      <c r="C394" s="67" t="s">
        <v>826</v>
      </c>
      <c r="D394" s="67" t="s">
        <v>827</v>
      </c>
      <c r="E394" s="67">
        <v>4</v>
      </c>
      <c r="F394" s="67">
        <v>5</v>
      </c>
      <c r="G394" s="67" t="s">
        <v>43</v>
      </c>
      <c r="H394" s="67">
        <v>27</v>
      </c>
      <c r="I394" s="67" t="s">
        <v>46</v>
      </c>
      <c r="J394" s="67">
        <f>VLOOKUP(H394,並び替え用!$A:$C,3,FALSE)</f>
        <v>25</v>
      </c>
    </row>
    <row r="395" spans="1:10">
      <c r="A395" s="67">
        <v>394</v>
      </c>
      <c r="B395" s="67">
        <v>427005</v>
      </c>
      <c r="C395" s="67" t="s">
        <v>828</v>
      </c>
      <c r="D395" s="67" t="s">
        <v>829</v>
      </c>
      <c r="E395" s="67">
        <v>4</v>
      </c>
      <c r="F395" s="67">
        <v>5</v>
      </c>
      <c r="G395" s="67" t="s">
        <v>43</v>
      </c>
      <c r="H395" s="67">
        <v>27</v>
      </c>
      <c r="I395" s="67" t="s">
        <v>46</v>
      </c>
      <c r="J395" s="67">
        <f>VLOOKUP(H395,並び替え用!$A:$C,3,FALSE)</f>
        <v>25</v>
      </c>
    </row>
    <row r="396" spans="1:10">
      <c r="A396" s="67">
        <v>395</v>
      </c>
      <c r="B396" s="67">
        <v>427115</v>
      </c>
      <c r="C396" s="67" t="s">
        <v>892</v>
      </c>
      <c r="D396" s="67" t="s">
        <v>893</v>
      </c>
      <c r="E396" s="67">
        <v>4</v>
      </c>
      <c r="F396" s="67">
        <v>5</v>
      </c>
      <c r="G396" s="67" t="s">
        <v>43</v>
      </c>
      <c r="H396" s="67">
        <v>27</v>
      </c>
      <c r="I396" s="67" t="s">
        <v>46</v>
      </c>
      <c r="J396" s="67">
        <f>VLOOKUP(H396,並び替え用!$A:$C,3,FALSE)</f>
        <v>25</v>
      </c>
    </row>
    <row r="397" spans="1:10">
      <c r="A397" s="67">
        <v>396</v>
      </c>
      <c r="B397" s="67">
        <v>427009</v>
      </c>
      <c r="C397" s="67" t="s">
        <v>830</v>
      </c>
      <c r="D397" s="67" t="s">
        <v>264</v>
      </c>
      <c r="E397" s="67">
        <v>4</v>
      </c>
      <c r="F397" s="67">
        <v>5</v>
      </c>
      <c r="G397" s="67" t="s">
        <v>43</v>
      </c>
      <c r="H397" s="67">
        <v>27</v>
      </c>
      <c r="I397" s="67" t="s">
        <v>46</v>
      </c>
      <c r="J397" s="67">
        <f>VLOOKUP(H397,並び替え用!$A:$C,3,FALSE)</f>
        <v>25</v>
      </c>
    </row>
    <row r="398" spans="1:10">
      <c r="A398" s="67">
        <v>397</v>
      </c>
      <c r="B398" s="67">
        <v>427225</v>
      </c>
      <c r="C398" s="67" t="s">
        <v>1179</v>
      </c>
      <c r="D398" s="67" t="s">
        <v>1180</v>
      </c>
      <c r="E398" s="67">
        <v>4</v>
      </c>
      <c r="F398" s="67">
        <v>5</v>
      </c>
      <c r="G398" s="67" t="s">
        <v>43</v>
      </c>
      <c r="H398" s="67">
        <v>27</v>
      </c>
      <c r="I398" s="67" t="s">
        <v>46</v>
      </c>
      <c r="J398" s="67">
        <f>VLOOKUP(H398,並び替え用!$A:$C,3,FALSE)</f>
        <v>25</v>
      </c>
    </row>
    <row r="399" spans="1:10">
      <c r="A399" s="67">
        <v>398</v>
      </c>
      <c r="B399" s="67">
        <v>427056</v>
      </c>
      <c r="C399" s="67" t="s">
        <v>860</v>
      </c>
      <c r="D399" s="67" t="s">
        <v>861</v>
      </c>
      <c r="E399" s="67">
        <v>4</v>
      </c>
      <c r="F399" s="67">
        <v>5</v>
      </c>
      <c r="G399" s="67" t="s">
        <v>43</v>
      </c>
      <c r="H399" s="67">
        <v>27</v>
      </c>
      <c r="I399" s="67" t="s">
        <v>46</v>
      </c>
      <c r="J399" s="67">
        <f>VLOOKUP(H399,並び替え用!$A:$C,3,FALSE)</f>
        <v>25</v>
      </c>
    </row>
    <row r="400" spans="1:10">
      <c r="A400" s="67">
        <v>399</v>
      </c>
      <c r="B400" s="67">
        <v>427219</v>
      </c>
      <c r="C400" s="67" t="s">
        <v>1126</v>
      </c>
      <c r="D400" s="67" t="s">
        <v>1127</v>
      </c>
      <c r="E400" s="67">
        <v>4</v>
      </c>
      <c r="F400" s="67">
        <v>5</v>
      </c>
      <c r="G400" s="67" t="s">
        <v>43</v>
      </c>
      <c r="H400" s="67">
        <v>27</v>
      </c>
      <c r="I400" s="67" t="s">
        <v>46</v>
      </c>
      <c r="J400" s="67">
        <f>VLOOKUP(H400,並び替え用!$A:$C,3,FALSE)</f>
        <v>25</v>
      </c>
    </row>
    <row r="401" spans="1:10">
      <c r="A401" s="67">
        <v>400</v>
      </c>
      <c r="B401" s="67">
        <v>427185</v>
      </c>
      <c r="C401" s="67" t="s">
        <v>924</v>
      </c>
      <c r="D401" s="67" t="s">
        <v>388</v>
      </c>
      <c r="E401" s="67">
        <v>4</v>
      </c>
      <c r="F401" s="67">
        <v>5</v>
      </c>
      <c r="G401" s="67" t="s">
        <v>43</v>
      </c>
      <c r="H401" s="67">
        <v>27</v>
      </c>
      <c r="I401" s="67" t="s">
        <v>46</v>
      </c>
      <c r="J401" s="67">
        <f>VLOOKUP(H401,並び替え用!$A:$C,3,FALSE)</f>
        <v>25</v>
      </c>
    </row>
    <row r="402" spans="1:10">
      <c r="A402" s="67">
        <v>401</v>
      </c>
      <c r="B402" s="67">
        <v>427224</v>
      </c>
      <c r="C402" s="67" t="s">
        <v>1177</v>
      </c>
      <c r="D402" s="67" t="s">
        <v>1178</v>
      </c>
      <c r="E402" s="67">
        <v>4</v>
      </c>
      <c r="F402" s="67">
        <v>5</v>
      </c>
      <c r="G402" s="67" t="s">
        <v>43</v>
      </c>
      <c r="H402" s="67">
        <v>27</v>
      </c>
      <c r="I402" s="67" t="s">
        <v>46</v>
      </c>
      <c r="J402" s="67">
        <f>VLOOKUP(H402,並び替え用!$A:$C,3,FALSE)</f>
        <v>25</v>
      </c>
    </row>
    <row r="403" spans="1:10">
      <c r="A403" s="67">
        <v>402</v>
      </c>
      <c r="B403" s="67">
        <v>427144</v>
      </c>
      <c r="C403" s="67" t="s">
        <v>901</v>
      </c>
      <c r="D403" s="67" t="s">
        <v>902</v>
      </c>
      <c r="E403" s="67">
        <v>4</v>
      </c>
      <c r="F403" s="67">
        <v>5</v>
      </c>
      <c r="G403" s="67" t="s">
        <v>43</v>
      </c>
      <c r="H403" s="67">
        <v>27</v>
      </c>
      <c r="I403" s="67" t="s">
        <v>46</v>
      </c>
      <c r="J403" s="67">
        <f>VLOOKUP(H403,並び替え用!$A:$C,3,FALSE)</f>
        <v>25</v>
      </c>
    </row>
    <row r="404" spans="1:10">
      <c r="A404" s="67">
        <v>403</v>
      </c>
      <c r="B404" s="67">
        <v>427199</v>
      </c>
      <c r="C404" s="67" t="s">
        <v>934</v>
      </c>
      <c r="D404" s="67" t="s">
        <v>935</v>
      </c>
      <c r="E404" s="67">
        <v>4</v>
      </c>
      <c r="F404" s="67">
        <v>5</v>
      </c>
      <c r="G404" s="67" t="s">
        <v>43</v>
      </c>
      <c r="H404" s="67">
        <v>27</v>
      </c>
      <c r="I404" s="67" t="s">
        <v>46</v>
      </c>
      <c r="J404" s="67">
        <f>VLOOKUP(H404,並び替え用!$A:$C,3,FALSE)</f>
        <v>25</v>
      </c>
    </row>
    <row r="405" spans="1:10">
      <c r="A405" s="67">
        <v>404</v>
      </c>
      <c r="B405" s="67">
        <v>427196</v>
      </c>
      <c r="C405" s="67" t="s">
        <v>930</v>
      </c>
      <c r="D405" s="67" t="s">
        <v>931</v>
      </c>
      <c r="E405" s="67">
        <v>4</v>
      </c>
      <c r="F405" s="67">
        <v>5</v>
      </c>
      <c r="G405" s="67" t="s">
        <v>43</v>
      </c>
      <c r="H405" s="67">
        <v>27</v>
      </c>
      <c r="I405" s="67" t="s">
        <v>46</v>
      </c>
      <c r="J405" s="67">
        <f>VLOOKUP(H405,並び替え用!$A:$C,3,FALSE)</f>
        <v>25</v>
      </c>
    </row>
    <row r="406" spans="1:10">
      <c r="A406" s="67">
        <v>405</v>
      </c>
      <c r="B406" s="67">
        <v>427018</v>
      </c>
      <c r="C406" s="67" t="s">
        <v>831</v>
      </c>
      <c r="D406" s="67" t="s">
        <v>832</v>
      </c>
      <c r="E406" s="67">
        <v>4</v>
      </c>
      <c r="F406" s="67">
        <v>5</v>
      </c>
      <c r="G406" s="67" t="s">
        <v>43</v>
      </c>
      <c r="H406" s="67">
        <v>27</v>
      </c>
      <c r="I406" s="67" t="s">
        <v>46</v>
      </c>
      <c r="J406" s="67">
        <f>VLOOKUP(H406,並び替え用!$A:$C,3,FALSE)</f>
        <v>25</v>
      </c>
    </row>
    <row r="407" spans="1:10">
      <c r="A407" s="67">
        <v>406</v>
      </c>
      <c r="B407" s="67">
        <v>427019</v>
      </c>
      <c r="C407" s="67" t="s">
        <v>833</v>
      </c>
      <c r="D407" s="67" t="s">
        <v>282</v>
      </c>
      <c r="E407" s="67">
        <v>4</v>
      </c>
      <c r="F407" s="67">
        <v>5</v>
      </c>
      <c r="G407" s="67" t="s">
        <v>43</v>
      </c>
      <c r="H407" s="67">
        <v>27</v>
      </c>
      <c r="I407" s="67" t="s">
        <v>46</v>
      </c>
      <c r="J407" s="67">
        <f>VLOOKUP(H407,並び替え用!$A:$C,3,FALSE)</f>
        <v>25</v>
      </c>
    </row>
    <row r="408" spans="1:10">
      <c r="A408" s="67">
        <v>407</v>
      </c>
      <c r="B408" s="67">
        <v>427127</v>
      </c>
      <c r="C408" s="67" t="s">
        <v>895</v>
      </c>
      <c r="D408" s="67" t="s">
        <v>896</v>
      </c>
      <c r="E408" s="67">
        <v>4</v>
      </c>
      <c r="F408" s="67">
        <v>5</v>
      </c>
      <c r="G408" s="67" t="s">
        <v>43</v>
      </c>
      <c r="H408" s="67">
        <v>27</v>
      </c>
      <c r="I408" s="67" t="s">
        <v>46</v>
      </c>
      <c r="J408" s="67">
        <f>VLOOKUP(H408,並び替え用!$A:$C,3,FALSE)</f>
        <v>25</v>
      </c>
    </row>
    <row r="409" spans="1:10">
      <c r="A409" s="67">
        <v>408</v>
      </c>
      <c r="B409" s="67">
        <v>427020</v>
      </c>
      <c r="C409" s="67" t="s">
        <v>834</v>
      </c>
      <c r="D409" s="67" t="s">
        <v>835</v>
      </c>
      <c r="E409" s="67">
        <v>4</v>
      </c>
      <c r="F409" s="67">
        <v>5</v>
      </c>
      <c r="G409" s="67" t="s">
        <v>43</v>
      </c>
      <c r="H409" s="67">
        <v>27</v>
      </c>
      <c r="I409" s="67" t="s">
        <v>46</v>
      </c>
      <c r="J409" s="67">
        <f>VLOOKUP(H409,並び替え用!$A:$C,3,FALSE)</f>
        <v>25</v>
      </c>
    </row>
    <row r="410" spans="1:10">
      <c r="A410" s="67">
        <v>409</v>
      </c>
      <c r="B410" s="67">
        <v>427130</v>
      </c>
      <c r="C410" s="67" t="s">
        <v>897</v>
      </c>
      <c r="D410" s="67" t="s">
        <v>898</v>
      </c>
      <c r="E410" s="67">
        <v>4</v>
      </c>
      <c r="F410" s="67">
        <v>5</v>
      </c>
      <c r="G410" s="67" t="s">
        <v>43</v>
      </c>
      <c r="H410" s="67">
        <v>27</v>
      </c>
      <c r="I410" s="67" t="s">
        <v>46</v>
      </c>
      <c r="J410" s="67">
        <f>VLOOKUP(H410,並び替え用!$A:$C,3,FALSE)</f>
        <v>25</v>
      </c>
    </row>
    <row r="411" spans="1:10">
      <c r="A411" s="67">
        <v>410</v>
      </c>
      <c r="B411" s="67">
        <v>427024</v>
      </c>
      <c r="C411" s="67" t="s">
        <v>836</v>
      </c>
      <c r="D411" s="67" t="s">
        <v>837</v>
      </c>
      <c r="E411" s="67">
        <v>4</v>
      </c>
      <c r="F411" s="67">
        <v>5</v>
      </c>
      <c r="G411" s="67" t="s">
        <v>43</v>
      </c>
      <c r="H411" s="67">
        <v>27</v>
      </c>
      <c r="I411" s="67" t="s">
        <v>46</v>
      </c>
      <c r="J411" s="67">
        <f>VLOOKUP(H411,並び替え用!$A:$C,3,FALSE)</f>
        <v>25</v>
      </c>
    </row>
    <row r="412" spans="1:10">
      <c r="A412" s="67">
        <v>411</v>
      </c>
      <c r="B412" s="67">
        <v>427217</v>
      </c>
      <c r="C412" s="67" t="s">
        <v>948</v>
      </c>
      <c r="D412" s="67" t="s">
        <v>949</v>
      </c>
      <c r="E412" s="67">
        <v>4</v>
      </c>
      <c r="F412" s="67">
        <v>5</v>
      </c>
      <c r="G412" s="67" t="s">
        <v>43</v>
      </c>
      <c r="H412" s="67">
        <v>27</v>
      </c>
      <c r="I412" s="67" t="s">
        <v>46</v>
      </c>
      <c r="J412" s="67">
        <f>VLOOKUP(H412,並び替え用!$A:$C,3,FALSE)</f>
        <v>25</v>
      </c>
    </row>
    <row r="413" spans="1:10">
      <c r="A413" s="67">
        <v>412</v>
      </c>
      <c r="B413" s="67">
        <v>427183</v>
      </c>
      <c r="C413" s="67" t="s">
        <v>922</v>
      </c>
      <c r="D413" s="67" t="s">
        <v>923</v>
      </c>
      <c r="E413" s="67">
        <v>4</v>
      </c>
      <c r="F413" s="67">
        <v>5</v>
      </c>
      <c r="G413" s="67" t="s">
        <v>43</v>
      </c>
      <c r="H413" s="67">
        <v>27</v>
      </c>
      <c r="I413" s="67" t="s">
        <v>46</v>
      </c>
      <c r="J413" s="67">
        <f>VLOOKUP(H413,並び替え用!$A:$C,3,FALSE)</f>
        <v>25</v>
      </c>
    </row>
    <row r="414" spans="1:10">
      <c r="A414" s="67">
        <v>413</v>
      </c>
      <c r="B414" s="67">
        <v>427221</v>
      </c>
      <c r="C414" s="67" t="s">
        <v>1174</v>
      </c>
      <c r="D414" s="67" t="s">
        <v>283</v>
      </c>
      <c r="E414" s="67">
        <v>4</v>
      </c>
      <c r="F414" s="67">
        <v>5</v>
      </c>
      <c r="G414" s="67" t="s">
        <v>43</v>
      </c>
      <c r="H414" s="67">
        <v>27</v>
      </c>
      <c r="I414" s="67" t="s">
        <v>46</v>
      </c>
      <c r="J414" s="67">
        <f>VLOOKUP(H414,並び替え用!$A:$C,3,FALSE)</f>
        <v>25</v>
      </c>
    </row>
    <row r="415" spans="1:10">
      <c r="A415" s="67">
        <v>414</v>
      </c>
      <c r="B415" s="67">
        <v>427026</v>
      </c>
      <c r="C415" s="67" t="s">
        <v>838</v>
      </c>
      <c r="D415" s="67" t="s">
        <v>675</v>
      </c>
      <c r="E415" s="67">
        <v>4</v>
      </c>
      <c r="F415" s="67">
        <v>5</v>
      </c>
      <c r="G415" s="67" t="s">
        <v>43</v>
      </c>
      <c r="H415" s="67">
        <v>27</v>
      </c>
      <c r="I415" s="67" t="s">
        <v>46</v>
      </c>
      <c r="J415" s="67">
        <f>VLOOKUP(H415,並び替え用!$A:$C,3,FALSE)</f>
        <v>25</v>
      </c>
    </row>
    <row r="416" spans="1:10">
      <c r="A416" s="67">
        <v>415</v>
      </c>
      <c r="B416" s="67">
        <v>427202</v>
      </c>
      <c r="C416" s="67" t="s">
        <v>936</v>
      </c>
      <c r="D416" s="67" t="s">
        <v>937</v>
      </c>
      <c r="E416" s="67">
        <v>4</v>
      </c>
      <c r="F416" s="67">
        <v>5</v>
      </c>
      <c r="G416" s="67" t="s">
        <v>43</v>
      </c>
      <c r="H416" s="67">
        <v>27</v>
      </c>
      <c r="I416" s="67" t="s">
        <v>46</v>
      </c>
      <c r="J416" s="67">
        <f>VLOOKUP(H416,並び替え用!$A:$C,3,FALSE)</f>
        <v>25</v>
      </c>
    </row>
    <row r="417" spans="1:10">
      <c r="A417" s="67">
        <v>416</v>
      </c>
      <c r="B417" s="67">
        <v>427028</v>
      </c>
      <c r="C417" s="67" t="s">
        <v>839</v>
      </c>
      <c r="D417" s="67" t="s">
        <v>840</v>
      </c>
      <c r="E417" s="67">
        <v>4</v>
      </c>
      <c r="F417" s="67">
        <v>5</v>
      </c>
      <c r="G417" s="67" t="s">
        <v>43</v>
      </c>
      <c r="H417" s="67">
        <v>27</v>
      </c>
      <c r="I417" s="67" t="s">
        <v>46</v>
      </c>
      <c r="J417" s="67">
        <f>VLOOKUP(H417,並び替え用!$A:$C,3,FALSE)</f>
        <v>25</v>
      </c>
    </row>
    <row r="418" spans="1:10">
      <c r="A418" s="67">
        <v>417</v>
      </c>
      <c r="B418" s="67">
        <v>427187</v>
      </c>
      <c r="C418" s="67" t="s">
        <v>925</v>
      </c>
      <c r="D418" s="67" t="s">
        <v>926</v>
      </c>
      <c r="E418" s="67">
        <v>4</v>
      </c>
      <c r="F418" s="67">
        <v>5</v>
      </c>
      <c r="G418" s="67" t="s">
        <v>43</v>
      </c>
      <c r="H418" s="67">
        <v>27</v>
      </c>
      <c r="I418" s="67" t="s">
        <v>46</v>
      </c>
      <c r="J418" s="67">
        <f>VLOOKUP(H418,並び替え用!$A:$C,3,FALSE)</f>
        <v>25</v>
      </c>
    </row>
    <row r="419" spans="1:10">
      <c r="A419" s="67">
        <v>418</v>
      </c>
      <c r="B419" s="67">
        <v>427030</v>
      </c>
      <c r="C419" s="67" t="s">
        <v>842</v>
      </c>
      <c r="D419" s="67" t="s">
        <v>843</v>
      </c>
      <c r="E419" s="67">
        <v>4</v>
      </c>
      <c r="F419" s="67">
        <v>5</v>
      </c>
      <c r="G419" s="67" t="s">
        <v>43</v>
      </c>
      <c r="H419" s="67">
        <v>27</v>
      </c>
      <c r="I419" s="67" t="s">
        <v>46</v>
      </c>
      <c r="J419" s="67">
        <f>VLOOKUP(H419,並び替え用!$A:$C,3,FALSE)</f>
        <v>25</v>
      </c>
    </row>
    <row r="420" spans="1:10">
      <c r="A420" s="67">
        <v>419</v>
      </c>
      <c r="B420" s="67">
        <v>427031</v>
      </c>
      <c r="C420" s="67" t="s">
        <v>844</v>
      </c>
      <c r="D420" s="67" t="s">
        <v>845</v>
      </c>
      <c r="E420" s="67">
        <v>4</v>
      </c>
      <c r="F420" s="67">
        <v>5</v>
      </c>
      <c r="G420" s="67" t="s">
        <v>43</v>
      </c>
      <c r="H420" s="67">
        <v>27</v>
      </c>
      <c r="I420" s="67" t="s">
        <v>46</v>
      </c>
      <c r="J420" s="67">
        <f>VLOOKUP(H420,並び替え用!$A:$C,3,FALSE)</f>
        <v>25</v>
      </c>
    </row>
    <row r="421" spans="1:10">
      <c r="A421" s="67">
        <v>420</v>
      </c>
      <c r="B421" s="67">
        <v>427033</v>
      </c>
      <c r="C421" s="67" t="s">
        <v>847</v>
      </c>
      <c r="D421" s="67" t="s">
        <v>848</v>
      </c>
      <c r="E421" s="67">
        <v>4</v>
      </c>
      <c r="F421" s="67">
        <v>5</v>
      </c>
      <c r="G421" s="67" t="s">
        <v>43</v>
      </c>
      <c r="H421" s="67">
        <v>27</v>
      </c>
      <c r="I421" s="67" t="s">
        <v>46</v>
      </c>
      <c r="J421" s="67">
        <f>VLOOKUP(H421,並び替え用!$A:$C,3,FALSE)</f>
        <v>25</v>
      </c>
    </row>
    <row r="422" spans="1:10">
      <c r="A422" s="67">
        <v>421</v>
      </c>
      <c r="B422" s="67">
        <v>427034</v>
      </c>
      <c r="C422" s="67" t="s">
        <v>849</v>
      </c>
      <c r="D422" s="67" t="s">
        <v>108</v>
      </c>
      <c r="E422" s="67">
        <v>4</v>
      </c>
      <c r="F422" s="67">
        <v>5</v>
      </c>
      <c r="G422" s="67" t="s">
        <v>43</v>
      </c>
      <c r="H422" s="67">
        <v>27</v>
      </c>
      <c r="I422" s="67" t="s">
        <v>46</v>
      </c>
      <c r="J422" s="67">
        <f>VLOOKUP(H422,並び替え用!$A:$C,3,FALSE)</f>
        <v>25</v>
      </c>
    </row>
    <row r="423" spans="1:10">
      <c r="A423" s="67">
        <v>422</v>
      </c>
      <c r="B423" s="67">
        <v>427220</v>
      </c>
      <c r="C423" s="67" t="s">
        <v>1128</v>
      </c>
      <c r="D423" s="67" t="s">
        <v>1129</v>
      </c>
      <c r="E423" s="67">
        <v>4</v>
      </c>
      <c r="F423" s="67">
        <v>5</v>
      </c>
      <c r="G423" s="67" t="s">
        <v>43</v>
      </c>
      <c r="H423" s="67">
        <v>27</v>
      </c>
      <c r="I423" s="67" t="s">
        <v>46</v>
      </c>
      <c r="J423" s="67">
        <f>VLOOKUP(H423,並び替え用!$A:$C,3,FALSE)</f>
        <v>25</v>
      </c>
    </row>
    <row r="424" spans="1:10">
      <c r="A424" s="67">
        <v>423</v>
      </c>
      <c r="B424" s="67">
        <v>427037</v>
      </c>
      <c r="C424" s="67" t="s">
        <v>850</v>
      </c>
      <c r="D424" s="67" t="s">
        <v>851</v>
      </c>
      <c r="E424" s="67">
        <v>4</v>
      </c>
      <c r="F424" s="67">
        <v>5</v>
      </c>
      <c r="G424" s="67" t="s">
        <v>43</v>
      </c>
      <c r="H424" s="67">
        <v>27</v>
      </c>
      <c r="I424" s="67" t="s">
        <v>46</v>
      </c>
      <c r="J424" s="67">
        <f>VLOOKUP(H424,並び替え用!$A:$C,3,FALSE)</f>
        <v>25</v>
      </c>
    </row>
    <row r="425" spans="1:10">
      <c r="A425" s="67">
        <v>424</v>
      </c>
      <c r="B425" s="67">
        <v>427178</v>
      </c>
      <c r="C425" s="67" t="s">
        <v>921</v>
      </c>
      <c r="D425" s="67" t="s">
        <v>501</v>
      </c>
      <c r="E425" s="67">
        <v>4</v>
      </c>
      <c r="F425" s="67">
        <v>5</v>
      </c>
      <c r="G425" s="67" t="s">
        <v>43</v>
      </c>
      <c r="H425" s="67">
        <v>27</v>
      </c>
      <c r="I425" s="67" t="s">
        <v>46</v>
      </c>
      <c r="J425" s="67">
        <f>VLOOKUP(H425,並び替え用!$A:$C,3,FALSE)</f>
        <v>25</v>
      </c>
    </row>
    <row r="426" spans="1:10">
      <c r="A426" s="67">
        <v>425</v>
      </c>
      <c r="B426" s="67">
        <v>427081</v>
      </c>
      <c r="C426" s="67" t="s">
        <v>875</v>
      </c>
      <c r="D426" s="67" t="s">
        <v>876</v>
      </c>
      <c r="E426" s="67">
        <v>4</v>
      </c>
      <c r="F426" s="67">
        <v>5</v>
      </c>
      <c r="G426" s="67" t="s">
        <v>43</v>
      </c>
      <c r="H426" s="67">
        <v>27</v>
      </c>
      <c r="I426" s="67" t="s">
        <v>46</v>
      </c>
      <c r="J426" s="67">
        <f>VLOOKUP(H426,並び替え用!$A:$C,3,FALSE)</f>
        <v>25</v>
      </c>
    </row>
    <row r="427" spans="1:10">
      <c r="A427" s="67">
        <v>426</v>
      </c>
      <c r="B427" s="67">
        <v>427042</v>
      </c>
      <c r="C427" s="67" t="s">
        <v>852</v>
      </c>
      <c r="D427" s="67" t="s">
        <v>853</v>
      </c>
      <c r="E427" s="67">
        <v>4</v>
      </c>
      <c r="F427" s="67">
        <v>5</v>
      </c>
      <c r="G427" s="67" t="s">
        <v>43</v>
      </c>
      <c r="H427" s="67">
        <v>27</v>
      </c>
      <c r="I427" s="67" t="s">
        <v>46</v>
      </c>
      <c r="J427" s="67">
        <f>VLOOKUP(H427,並び替え用!$A:$C,3,FALSE)</f>
        <v>25</v>
      </c>
    </row>
    <row r="428" spans="1:10">
      <c r="A428" s="67">
        <v>427</v>
      </c>
      <c r="B428" s="67">
        <v>427043</v>
      </c>
      <c r="C428" s="67" t="s">
        <v>854</v>
      </c>
      <c r="D428" s="67" t="s">
        <v>855</v>
      </c>
      <c r="E428" s="67">
        <v>4</v>
      </c>
      <c r="F428" s="67">
        <v>5</v>
      </c>
      <c r="G428" s="67" t="s">
        <v>43</v>
      </c>
      <c r="H428" s="67">
        <v>27</v>
      </c>
      <c r="I428" s="67" t="s">
        <v>46</v>
      </c>
      <c r="J428" s="67">
        <f>VLOOKUP(H428,並び替え用!$A:$C,3,FALSE)</f>
        <v>25</v>
      </c>
    </row>
    <row r="429" spans="1:10">
      <c r="A429" s="67">
        <v>428</v>
      </c>
      <c r="B429" s="67">
        <v>427048</v>
      </c>
      <c r="C429" s="67" t="s">
        <v>858</v>
      </c>
      <c r="D429" s="67" t="s">
        <v>317</v>
      </c>
      <c r="E429" s="67">
        <v>4</v>
      </c>
      <c r="F429" s="67">
        <v>5</v>
      </c>
      <c r="G429" s="67" t="s">
        <v>43</v>
      </c>
      <c r="H429" s="67">
        <v>27</v>
      </c>
      <c r="I429" s="67" t="s">
        <v>46</v>
      </c>
      <c r="J429" s="67">
        <f>VLOOKUP(H429,並び替え用!$A:$C,3,FALSE)</f>
        <v>25</v>
      </c>
    </row>
    <row r="430" spans="1:10">
      <c r="A430" s="67">
        <v>429</v>
      </c>
      <c r="B430" s="67">
        <v>427193</v>
      </c>
      <c r="C430" s="67" t="s">
        <v>929</v>
      </c>
      <c r="D430" s="67" t="s">
        <v>775</v>
      </c>
      <c r="E430" s="67">
        <v>4</v>
      </c>
      <c r="F430" s="67">
        <v>5</v>
      </c>
      <c r="G430" s="67" t="s">
        <v>43</v>
      </c>
      <c r="H430" s="67">
        <v>27</v>
      </c>
      <c r="I430" s="67" t="s">
        <v>46</v>
      </c>
      <c r="J430" s="67">
        <f>VLOOKUP(H430,並び替え用!$A:$C,3,FALSE)</f>
        <v>25</v>
      </c>
    </row>
    <row r="431" spans="1:10">
      <c r="A431" s="67">
        <v>430</v>
      </c>
      <c r="B431" s="67">
        <v>427206</v>
      </c>
      <c r="C431" s="67" t="s">
        <v>939</v>
      </c>
      <c r="D431" s="67" t="s">
        <v>145</v>
      </c>
      <c r="E431" s="67">
        <v>4</v>
      </c>
      <c r="F431" s="67">
        <v>5</v>
      </c>
      <c r="G431" s="67" t="s">
        <v>43</v>
      </c>
      <c r="H431" s="67">
        <v>27</v>
      </c>
      <c r="I431" s="67" t="s">
        <v>46</v>
      </c>
      <c r="J431" s="67">
        <f>VLOOKUP(H431,並び替え用!$A:$C,3,FALSE)</f>
        <v>25</v>
      </c>
    </row>
    <row r="432" spans="1:10">
      <c r="A432" s="67">
        <v>431</v>
      </c>
      <c r="B432" s="67">
        <v>427210</v>
      </c>
      <c r="C432" s="67" t="s">
        <v>943</v>
      </c>
      <c r="D432" s="67" t="s">
        <v>148</v>
      </c>
      <c r="E432" s="67">
        <v>4</v>
      </c>
      <c r="F432" s="67">
        <v>5</v>
      </c>
      <c r="G432" s="67" t="s">
        <v>43</v>
      </c>
      <c r="H432" s="67">
        <v>27</v>
      </c>
      <c r="I432" s="67" t="s">
        <v>46</v>
      </c>
      <c r="J432" s="67">
        <f>VLOOKUP(H432,並び替え用!$A:$C,3,FALSE)</f>
        <v>25</v>
      </c>
    </row>
    <row r="433" spans="1:10">
      <c r="A433" s="67">
        <v>432</v>
      </c>
      <c r="B433" s="67">
        <v>427198</v>
      </c>
      <c r="C433" s="67" t="s">
        <v>932</v>
      </c>
      <c r="D433" s="67" t="s">
        <v>933</v>
      </c>
      <c r="E433" s="67">
        <v>4</v>
      </c>
      <c r="F433" s="67">
        <v>5</v>
      </c>
      <c r="G433" s="67" t="s">
        <v>43</v>
      </c>
      <c r="H433" s="67">
        <v>27</v>
      </c>
      <c r="I433" s="67" t="s">
        <v>46</v>
      </c>
      <c r="J433" s="67">
        <f>VLOOKUP(H433,並び替え用!$A:$C,3,FALSE)</f>
        <v>25</v>
      </c>
    </row>
    <row r="434" spans="1:10">
      <c r="A434" s="67">
        <v>433</v>
      </c>
      <c r="B434" s="67">
        <v>427139</v>
      </c>
      <c r="C434" s="67" t="s">
        <v>899</v>
      </c>
      <c r="D434" s="67" t="s">
        <v>900</v>
      </c>
      <c r="E434" s="67">
        <v>4</v>
      </c>
      <c r="F434" s="67">
        <v>5</v>
      </c>
      <c r="G434" s="67" t="s">
        <v>43</v>
      </c>
      <c r="H434" s="67">
        <v>27</v>
      </c>
      <c r="I434" s="67" t="s">
        <v>46</v>
      </c>
      <c r="J434" s="67">
        <f>VLOOKUP(H434,並び替え用!$A:$C,3,FALSE)</f>
        <v>25</v>
      </c>
    </row>
    <row r="435" spans="1:10">
      <c r="A435" s="67">
        <v>434</v>
      </c>
      <c r="B435" s="67">
        <v>427057</v>
      </c>
      <c r="C435" s="67" t="s">
        <v>862</v>
      </c>
      <c r="D435" s="67" t="s">
        <v>863</v>
      </c>
      <c r="E435" s="67">
        <v>4</v>
      </c>
      <c r="F435" s="67">
        <v>5</v>
      </c>
      <c r="G435" s="67" t="s">
        <v>43</v>
      </c>
      <c r="H435" s="67">
        <v>27</v>
      </c>
      <c r="I435" s="67" t="s">
        <v>46</v>
      </c>
      <c r="J435" s="67">
        <f>VLOOKUP(H435,並び替え用!$A:$C,3,FALSE)</f>
        <v>25</v>
      </c>
    </row>
    <row r="436" spans="1:10">
      <c r="A436" s="67">
        <v>435</v>
      </c>
      <c r="B436" s="67">
        <v>427063</v>
      </c>
      <c r="C436" s="67" t="s">
        <v>864</v>
      </c>
      <c r="D436" s="67" t="s">
        <v>345</v>
      </c>
      <c r="E436" s="67">
        <v>4</v>
      </c>
      <c r="F436" s="67">
        <v>5</v>
      </c>
      <c r="G436" s="67" t="s">
        <v>43</v>
      </c>
      <c r="H436" s="67">
        <v>27</v>
      </c>
      <c r="I436" s="67" t="s">
        <v>46</v>
      </c>
      <c r="J436" s="67">
        <f>VLOOKUP(H436,並び替え用!$A:$C,3,FALSE)</f>
        <v>25</v>
      </c>
    </row>
    <row r="437" spans="1:10">
      <c r="A437" s="67">
        <v>436</v>
      </c>
      <c r="B437" s="67">
        <v>427191</v>
      </c>
      <c r="C437" s="67" t="s">
        <v>927</v>
      </c>
      <c r="D437" s="67" t="s">
        <v>928</v>
      </c>
      <c r="E437" s="67">
        <v>4</v>
      </c>
      <c r="F437" s="67">
        <v>5</v>
      </c>
      <c r="G437" s="67" t="s">
        <v>43</v>
      </c>
      <c r="H437" s="67">
        <v>27</v>
      </c>
      <c r="I437" s="67" t="s">
        <v>46</v>
      </c>
      <c r="J437" s="67">
        <f>VLOOKUP(H437,並び替え用!$A:$C,3,FALSE)</f>
        <v>25</v>
      </c>
    </row>
    <row r="438" spans="1:10">
      <c r="A438" s="67">
        <v>437</v>
      </c>
      <c r="B438" s="67">
        <v>427064</v>
      </c>
      <c r="C438" s="67" t="s">
        <v>865</v>
      </c>
      <c r="D438" s="67" t="s">
        <v>866</v>
      </c>
      <c r="E438" s="67">
        <v>4</v>
      </c>
      <c r="F438" s="67">
        <v>5</v>
      </c>
      <c r="G438" s="67" t="s">
        <v>43</v>
      </c>
      <c r="H438" s="67">
        <v>27</v>
      </c>
      <c r="I438" s="67" t="s">
        <v>46</v>
      </c>
      <c r="J438" s="67">
        <f>VLOOKUP(H438,並び替え用!$A:$C,3,FALSE)</f>
        <v>25</v>
      </c>
    </row>
    <row r="439" spans="1:10">
      <c r="A439" s="67">
        <v>438</v>
      </c>
      <c r="B439" s="67">
        <v>427073</v>
      </c>
      <c r="C439" s="67" t="s">
        <v>869</v>
      </c>
      <c r="D439" s="67" t="s">
        <v>870</v>
      </c>
      <c r="E439" s="67">
        <v>4</v>
      </c>
      <c r="F439" s="67">
        <v>5</v>
      </c>
      <c r="G439" s="67" t="s">
        <v>43</v>
      </c>
      <c r="H439" s="67">
        <v>27</v>
      </c>
      <c r="I439" s="67" t="s">
        <v>46</v>
      </c>
      <c r="J439" s="67">
        <f>VLOOKUP(H439,並び替え用!$A:$C,3,FALSE)</f>
        <v>25</v>
      </c>
    </row>
    <row r="440" spans="1:10">
      <c r="A440" s="67">
        <v>439</v>
      </c>
      <c r="B440" s="67">
        <v>427103</v>
      </c>
      <c r="C440" s="67" t="s">
        <v>885</v>
      </c>
      <c r="D440" s="67" t="s">
        <v>886</v>
      </c>
      <c r="E440" s="67">
        <v>4</v>
      </c>
      <c r="F440" s="67">
        <v>5</v>
      </c>
      <c r="G440" s="67" t="s">
        <v>43</v>
      </c>
      <c r="H440" s="67">
        <v>27</v>
      </c>
      <c r="I440" s="67" t="s">
        <v>46</v>
      </c>
      <c r="J440" s="67">
        <f>VLOOKUP(H440,並び替え用!$A:$C,3,FALSE)</f>
        <v>25</v>
      </c>
    </row>
    <row r="441" spans="1:10">
      <c r="A441" s="67">
        <v>440</v>
      </c>
      <c r="B441" s="67">
        <v>427074</v>
      </c>
      <c r="C441" s="67" t="s">
        <v>871</v>
      </c>
      <c r="D441" s="67" t="s">
        <v>872</v>
      </c>
      <c r="E441" s="67">
        <v>4</v>
      </c>
      <c r="F441" s="67">
        <v>5</v>
      </c>
      <c r="G441" s="67" t="s">
        <v>43</v>
      </c>
      <c r="H441" s="67">
        <v>27</v>
      </c>
      <c r="I441" s="67" t="s">
        <v>46</v>
      </c>
      <c r="J441" s="67">
        <f>VLOOKUP(H441,並び替え用!$A:$C,3,FALSE)</f>
        <v>25</v>
      </c>
    </row>
    <row r="442" spans="1:10">
      <c r="A442" s="67">
        <v>441</v>
      </c>
      <c r="B442" s="67">
        <v>427077</v>
      </c>
      <c r="C442" s="67" t="s">
        <v>873</v>
      </c>
      <c r="D442" s="67" t="s">
        <v>874</v>
      </c>
      <c r="E442" s="67">
        <v>4</v>
      </c>
      <c r="F442" s="67">
        <v>5</v>
      </c>
      <c r="G442" s="67" t="s">
        <v>43</v>
      </c>
      <c r="H442" s="67">
        <v>27</v>
      </c>
      <c r="I442" s="67" t="s">
        <v>46</v>
      </c>
      <c r="J442" s="67">
        <f>VLOOKUP(H442,並び替え用!$A:$C,3,FALSE)</f>
        <v>25</v>
      </c>
    </row>
    <row r="443" spans="1:10">
      <c r="A443" s="67">
        <v>442</v>
      </c>
      <c r="B443" s="67">
        <v>427169</v>
      </c>
      <c r="C443" s="67" t="s">
        <v>912</v>
      </c>
      <c r="D443" s="67" t="s">
        <v>369</v>
      </c>
      <c r="E443" s="67">
        <v>4</v>
      </c>
      <c r="F443" s="67">
        <v>5</v>
      </c>
      <c r="G443" s="67" t="s">
        <v>43</v>
      </c>
      <c r="H443" s="67">
        <v>27</v>
      </c>
      <c r="I443" s="67" t="s">
        <v>46</v>
      </c>
      <c r="J443" s="67">
        <f>VLOOKUP(H443,並び替え用!$A:$C,3,FALSE)</f>
        <v>25</v>
      </c>
    </row>
    <row r="444" spans="1:10">
      <c r="A444" s="67">
        <v>443</v>
      </c>
      <c r="B444" s="67">
        <v>427145</v>
      </c>
      <c r="C444" s="67" t="s">
        <v>903</v>
      </c>
      <c r="D444" s="67" t="s">
        <v>904</v>
      </c>
      <c r="E444" s="67">
        <v>4</v>
      </c>
      <c r="F444" s="67">
        <v>5</v>
      </c>
      <c r="G444" s="67" t="s">
        <v>43</v>
      </c>
      <c r="H444" s="67">
        <v>27</v>
      </c>
      <c r="I444" s="67" t="s">
        <v>46</v>
      </c>
      <c r="J444" s="67">
        <f>VLOOKUP(H444,並び替え用!$A:$C,3,FALSE)</f>
        <v>25</v>
      </c>
    </row>
    <row r="445" spans="1:10">
      <c r="A445" s="67">
        <v>444</v>
      </c>
      <c r="B445" s="67">
        <v>427223</v>
      </c>
      <c r="C445" s="67" t="s">
        <v>968</v>
      </c>
      <c r="D445" s="67" t="s">
        <v>969</v>
      </c>
      <c r="E445" s="67">
        <v>4</v>
      </c>
      <c r="F445" s="67">
        <v>5</v>
      </c>
      <c r="G445" s="67" t="s">
        <v>43</v>
      </c>
      <c r="H445" s="67">
        <v>27</v>
      </c>
      <c r="I445" s="67" t="s">
        <v>46</v>
      </c>
      <c r="J445" s="67">
        <f>VLOOKUP(H445,並び替え用!$A:$C,3,FALSE)</f>
        <v>25</v>
      </c>
    </row>
    <row r="446" spans="1:10">
      <c r="A446" s="67">
        <v>445</v>
      </c>
      <c r="B446" s="67">
        <v>427155</v>
      </c>
      <c r="C446" s="67" t="s">
        <v>905</v>
      </c>
      <c r="D446" s="67" t="s">
        <v>392</v>
      </c>
      <c r="E446" s="67">
        <v>4</v>
      </c>
      <c r="F446" s="67">
        <v>5</v>
      </c>
      <c r="G446" s="67" t="s">
        <v>43</v>
      </c>
      <c r="H446" s="67">
        <v>27</v>
      </c>
      <c r="I446" s="67" t="s">
        <v>46</v>
      </c>
      <c r="J446" s="67">
        <f>VLOOKUP(H446,並び替え用!$A:$C,3,FALSE)</f>
        <v>25</v>
      </c>
    </row>
    <row r="447" spans="1:10">
      <c r="A447" s="67">
        <v>446</v>
      </c>
      <c r="B447" s="67">
        <v>427082</v>
      </c>
      <c r="C447" s="67" t="s">
        <v>877</v>
      </c>
      <c r="D447" s="67" t="s">
        <v>90</v>
      </c>
      <c r="E447" s="67">
        <v>4</v>
      </c>
      <c r="F447" s="67">
        <v>5</v>
      </c>
      <c r="G447" s="67" t="s">
        <v>43</v>
      </c>
      <c r="H447" s="67">
        <v>27</v>
      </c>
      <c r="I447" s="67" t="s">
        <v>46</v>
      </c>
      <c r="J447" s="67">
        <f>VLOOKUP(H447,並び替え用!$A:$C,3,FALSE)</f>
        <v>25</v>
      </c>
    </row>
    <row r="448" spans="1:10">
      <c r="A448" s="67">
        <v>447</v>
      </c>
      <c r="B448" s="67">
        <v>427171</v>
      </c>
      <c r="C448" s="67" t="s">
        <v>915</v>
      </c>
      <c r="D448" s="67" t="s">
        <v>916</v>
      </c>
      <c r="E448" s="67">
        <v>4</v>
      </c>
      <c r="F448" s="67">
        <v>5</v>
      </c>
      <c r="G448" s="67" t="s">
        <v>43</v>
      </c>
      <c r="H448" s="67">
        <v>27</v>
      </c>
      <c r="I448" s="67" t="s">
        <v>46</v>
      </c>
      <c r="J448" s="67">
        <f>VLOOKUP(H448,並び替え用!$A:$C,3,FALSE)</f>
        <v>25</v>
      </c>
    </row>
    <row r="449" spans="1:10">
      <c r="A449" s="67">
        <v>448</v>
      </c>
      <c r="B449" s="67">
        <v>427212</v>
      </c>
      <c r="C449" s="67" t="s">
        <v>944</v>
      </c>
      <c r="D449" s="67" t="s">
        <v>124</v>
      </c>
      <c r="E449" s="67">
        <v>4</v>
      </c>
      <c r="F449" s="67">
        <v>5</v>
      </c>
      <c r="G449" s="67" t="s">
        <v>43</v>
      </c>
      <c r="H449" s="67">
        <v>27</v>
      </c>
      <c r="I449" s="67" t="s">
        <v>46</v>
      </c>
      <c r="J449" s="67">
        <f>VLOOKUP(H449,並び替え用!$A:$C,3,FALSE)</f>
        <v>25</v>
      </c>
    </row>
    <row r="450" spans="1:10">
      <c r="A450" s="67">
        <v>449</v>
      </c>
      <c r="B450" s="67">
        <v>427213</v>
      </c>
      <c r="C450" s="67" t="s">
        <v>945</v>
      </c>
      <c r="D450" s="67" t="s">
        <v>402</v>
      </c>
      <c r="E450" s="67">
        <v>4</v>
      </c>
      <c r="F450" s="67">
        <v>5</v>
      </c>
      <c r="G450" s="67" t="s">
        <v>43</v>
      </c>
      <c r="H450" s="67">
        <v>27</v>
      </c>
      <c r="I450" s="67" t="s">
        <v>46</v>
      </c>
      <c r="J450" s="67">
        <f>VLOOKUP(H450,並び替え用!$A:$C,3,FALSE)</f>
        <v>25</v>
      </c>
    </row>
    <row r="451" spans="1:10">
      <c r="A451" s="67">
        <v>450</v>
      </c>
      <c r="B451" s="67">
        <v>427091</v>
      </c>
      <c r="C451" s="67" t="s">
        <v>403</v>
      </c>
      <c r="D451" s="67" t="s">
        <v>404</v>
      </c>
      <c r="E451" s="67">
        <v>4</v>
      </c>
      <c r="F451" s="67">
        <v>5</v>
      </c>
      <c r="G451" s="67" t="s">
        <v>43</v>
      </c>
      <c r="H451" s="67">
        <v>27</v>
      </c>
      <c r="I451" s="67" t="s">
        <v>46</v>
      </c>
      <c r="J451" s="67">
        <f>VLOOKUP(H451,並び替え用!$A:$C,3,FALSE)</f>
        <v>25</v>
      </c>
    </row>
    <row r="452" spans="1:10">
      <c r="A452" s="67">
        <v>451</v>
      </c>
      <c r="B452" s="67">
        <v>427158</v>
      </c>
      <c r="C452" s="67" t="s">
        <v>906</v>
      </c>
      <c r="D452" s="67" t="s">
        <v>907</v>
      </c>
      <c r="E452" s="67">
        <v>4</v>
      </c>
      <c r="F452" s="67">
        <v>5</v>
      </c>
      <c r="G452" s="67" t="s">
        <v>43</v>
      </c>
      <c r="H452" s="67">
        <v>27</v>
      </c>
      <c r="I452" s="67" t="s">
        <v>46</v>
      </c>
      <c r="J452" s="67">
        <f>VLOOKUP(H452,並び替え用!$A:$C,3,FALSE)</f>
        <v>25</v>
      </c>
    </row>
    <row r="453" spans="1:10">
      <c r="A453" s="67">
        <v>452</v>
      </c>
      <c r="B453" s="67">
        <v>427214</v>
      </c>
      <c r="C453" s="67" t="s">
        <v>946</v>
      </c>
      <c r="D453" s="67" t="s">
        <v>151</v>
      </c>
      <c r="E453" s="67">
        <v>4</v>
      </c>
      <c r="F453" s="67">
        <v>5</v>
      </c>
      <c r="G453" s="67" t="s">
        <v>43</v>
      </c>
      <c r="H453" s="67">
        <v>27</v>
      </c>
      <c r="I453" s="67" t="s">
        <v>46</v>
      </c>
      <c r="J453" s="67">
        <f>VLOOKUP(H453,並び替え用!$A:$C,3,FALSE)</f>
        <v>25</v>
      </c>
    </row>
    <row r="454" spans="1:10">
      <c r="A454" s="67">
        <v>453</v>
      </c>
      <c r="B454" s="67">
        <v>427095</v>
      </c>
      <c r="C454" s="67" t="s">
        <v>878</v>
      </c>
      <c r="D454" s="67" t="s">
        <v>879</v>
      </c>
      <c r="E454" s="67">
        <v>4</v>
      </c>
      <c r="F454" s="67">
        <v>5</v>
      </c>
      <c r="G454" s="67" t="s">
        <v>43</v>
      </c>
      <c r="H454" s="67">
        <v>27</v>
      </c>
      <c r="I454" s="67" t="s">
        <v>46</v>
      </c>
      <c r="J454" s="67">
        <f>VLOOKUP(H454,並び替え用!$A:$C,3,FALSE)</f>
        <v>25</v>
      </c>
    </row>
    <row r="455" spans="1:10">
      <c r="A455" s="67">
        <v>454</v>
      </c>
      <c r="B455" s="67">
        <v>427170</v>
      </c>
      <c r="C455" s="67" t="s">
        <v>913</v>
      </c>
      <c r="D455" s="67" t="s">
        <v>914</v>
      </c>
      <c r="E455" s="67">
        <v>4</v>
      </c>
      <c r="F455" s="67">
        <v>5</v>
      </c>
      <c r="G455" s="67" t="s">
        <v>43</v>
      </c>
      <c r="H455" s="67">
        <v>27</v>
      </c>
      <c r="I455" s="67" t="s">
        <v>46</v>
      </c>
      <c r="J455" s="67">
        <f>VLOOKUP(H455,並び替え用!$A:$C,3,FALSE)</f>
        <v>25</v>
      </c>
    </row>
    <row r="456" spans="1:10">
      <c r="A456" s="67">
        <v>455</v>
      </c>
      <c r="B456" s="67">
        <v>427126</v>
      </c>
      <c r="C456" s="67" t="s">
        <v>894</v>
      </c>
      <c r="D456" s="67" t="s">
        <v>440</v>
      </c>
      <c r="E456" s="67">
        <v>4</v>
      </c>
      <c r="F456" s="67">
        <v>5</v>
      </c>
      <c r="G456" s="67" t="s">
        <v>43</v>
      </c>
      <c r="H456" s="67">
        <v>27</v>
      </c>
      <c r="I456" s="67" t="s">
        <v>46</v>
      </c>
      <c r="J456" s="67">
        <f>VLOOKUP(H456,並び替え用!$A:$C,3,FALSE)</f>
        <v>25</v>
      </c>
    </row>
    <row r="457" spans="1:10">
      <c r="A457" s="67">
        <v>456</v>
      </c>
      <c r="B457" s="67">
        <v>427163</v>
      </c>
      <c r="C457" s="67" t="s">
        <v>908</v>
      </c>
      <c r="D457" s="67" t="s">
        <v>909</v>
      </c>
      <c r="E457" s="67">
        <v>4</v>
      </c>
      <c r="F457" s="67">
        <v>5</v>
      </c>
      <c r="G457" s="67" t="s">
        <v>43</v>
      </c>
      <c r="H457" s="67">
        <v>27</v>
      </c>
      <c r="I457" s="67" t="s">
        <v>46</v>
      </c>
      <c r="J457" s="67">
        <f>VLOOKUP(H457,並び替え用!$A:$C,3,FALSE)</f>
        <v>25</v>
      </c>
    </row>
    <row r="458" spans="1:10">
      <c r="A458" s="67">
        <v>457</v>
      </c>
      <c r="B458" s="67">
        <v>427096</v>
      </c>
      <c r="C458" s="67" t="s">
        <v>880</v>
      </c>
      <c r="D458" s="67" t="s">
        <v>102</v>
      </c>
      <c r="E458" s="67">
        <v>4</v>
      </c>
      <c r="F458" s="67">
        <v>5</v>
      </c>
      <c r="G458" s="67" t="s">
        <v>43</v>
      </c>
      <c r="H458" s="67">
        <v>27</v>
      </c>
      <c r="I458" s="67" t="s">
        <v>46</v>
      </c>
      <c r="J458" s="67">
        <f>VLOOKUP(H458,並び替え用!$A:$C,3,FALSE)</f>
        <v>25</v>
      </c>
    </row>
    <row r="459" spans="1:10">
      <c r="A459" s="67">
        <v>458</v>
      </c>
      <c r="B459" s="67">
        <v>427097</v>
      </c>
      <c r="C459" s="67" t="s">
        <v>881</v>
      </c>
      <c r="D459" s="67" t="s">
        <v>882</v>
      </c>
      <c r="E459" s="67">
        <v>4</v>
      </c>
      <c r="F459" s="67">
        <v>5</v>
      </c>
      <c r="G459" s="67" t="s">
        <v>43</v>
      </c>
      <c r="H459" s="67">
        <v>27</v>
      </c>
      <c r="I459" s="67" t="s">
        <v>46</v>
      </c>
      <c r="J459" s="67">
        <f>VLOOKUP(H459,並び替え用!$A:$C,3,FALSE)</f>
        <v>25</v>
      </c>
    </row>
    <row r="460" spans="1:10">
      <c r="A460" s="67">
        <v>459</v>
      </c>
      <c r="B460" s="67">
        <v>427098</v>
      </c>
      <c r="C460" s="67" t="s">
        <v>883</v>
      </c>
      <c r="D460" s="67" t="s">
        <v>884</v>
      </c>
      <c r="E460" s="67">
        <v>4</v>
      </c>
      <c r="F460" s="67">
        <v>5</v>
      </c>
      <c r="G460" s="67" t="s">
        <v>43</v>
      </c>
      <c r="H460" s="67">
        <v>27</v>
      </c>
      <c r="I460" s="67" t="s">
        <v>46</v>
      </c>
      <c r="J460" s="67">
        <f>VLOOKUP(H460,並び替え用!$A:$C,3,FALSE)</f>
        <v>25</v>
      </c>
    </row>
    <row r="461" spans="1:10">
      <c r="A461" s="67">
        <v>460</v>
      </c>
      <c r="B461" s="67">
        <v>427222</v>
      </c>
      <c r="C461" s="67" t="s">
        <v>1175</v>
      </c>
      <c r="D461" s="67" t="s">
        <v>1176</v>
      </c>
      <c r="E461" s="67">
        <v>4</v>
      </c>
      <c r="F461" s="67">
        <v>5</v>
      </c>
      <c r="G461" s="67" t="s">
        <v>43</v>
      </c>
      <c r="H461" s="67">
        <v>27</v>
      </c>
      <c r="I461" s="67" t="s">
        <v>46</v>
      </c>
      <c r="J461" s="67">
        <f>VLOOKUP(H461,並び替え用!$A:$C,3,FALSE)</f>
        <v>25</v>
      </c>
    </row>
    <row r="462" spans="1:10">
      <c r="A462" s="67">
        <v>461</v>
      </c>
      <c r="B462" s="67">
        <v>427218</v>
      </c>
      <c r="C462" s="67" t="s">
        <v>950</v>
      </c>
      <c r="D462" s="67" t="s">
        <v>951</v>
      </c>
      <c r="E462" s="67">
        <v>4</v>
      </c>
      <c r="F462" s="67">
        <v>5</v>
      </c>
      <c r="G462" s="67" t="s">
        <v>43</v>
      </c>
      <c r="H462" s="67">
        <v>27</v>
      </c>
      <c r="I462" s="67" t="s">
        <v>46</v>
      </c>
      <c r="J462" s="67">
        <f>VLOOKUP(H462,並び替え用!$A:$C,3,FALSE)</f>
        <v>25</v>
      </c>
    </row>
    <row r="463" spans="1:10">
      <c r="A463" s="67">
        <v>462</v>
      </c>
      <c r="B463" s="67">
        <v>427207</v>
      </c>
      <c r="C463" s="67" t="s">
        <v>940</v>
      </c>
      <c r="D463" s="67" t="s">
        <v>122</v>
      </c>
      <c r="E463" s="67">
        <v>4</v>
      </c>
      <c r="F463" s="67">
        <v>5</v>
      </c>
      <c r="G463" s="67" t="s">
        <v>43</v>
      </c>
      <c r="H463" s="67">
        <v>27</v>
      </c>
      <c r="I463" s="67" t="s">
        <v>46</v>
      </c>
      <c r="J463" s="67">
        <f>VLOOKUP(H463,並び替え用!$A:$C,3,FALSE)</f>
        <v>25</v>
      </c>
    </row>
    <row r="464" spans="1:10">
      <c r="A464" s="67">
        <v>463</v>
      </c>
      <c r="B464" s="67">
        <v>427215</v>
      </c>
      <c r="C464" s="67" t="s">
        <v>947</v>
      </c>
      <c r="D464" s="67" t="s">
        <v>458</v>
      </c>
      <c r="E464" s="67">
        <v>4</v>
      </c>
      <c r="F464" s="67">
        <v>5</v>
      </c>
      <c r="G464" s="67" t="s">
        <v>43</v>
      </c>
      <c r="H464" s="67">
        <v>27</v>
      </c>
      <c r="I464" s="67" t="s">
        <v>46</v>
      </c>
      <c r="J464" s="67">
        <f>VLOOKUP(H464,並び替え用!$A:$C,3,FALSE)</f>
        <v>25</v>
      </c>
    </row>
    <row r="465" spans="1:10">
      <c r="A465" s="67">
        <v>464</v>
      </c>
      <c r="B465" s="67">
        <v>427106</v>
      </c>
      <c r="C465" s="67" t="s">
        <v>887</v>
      </c>
      <c r="D465" s="67" t="s">
        <v>699</v>
      </c>
      <c r="E465" s="67">
        <v>4</v>
      </c>
      <c r="F465" s="67">
        <v>5</v>
      </c>
      <c r="G465" s="67" t="s">
        <v>43</v>
      </c>
      <c r="H465" s="67">
        <v>27</v>
      </c>
      <c r="I465" s="67" t="s">
        <v>46</v>
      </c>
      <c r="J465" s="67">
        <f>VLOOKUP(H465,並び替え用!$A:$C,3,FALSE)</f>
        <v>25</v>
      </c>
    </row>
    <row r="466" spans="1:10">
      <c r="A466" s="67">
        <v>465</v>
      </c>
      <c r="B466" s="67">
        <v>427204</v>
      </c>
      <c r="C466" s="67" t="s">
        <v>938</v>
      </c>
      <c r="D466" s="67" t="s">
        <v>555</v>
      </c>
      <c r="E466" s="67">
        <v>4</v>
      </c>
      <c r="F466" s="67">
        <v>5</v>
      </c>
      <c r="G466" s="67" t="s">
        <v>43</v>
      </c>
      <c r="H466" s="67">
        <v>27</v>
      </c>
      <c r="I466" s="67" t="s">
        <v>46</v>
      </c>
      <c r="J466" s="67">
        <f>VLOOKUP(H466,並び替え用!$A:$C,3,FALSE)</f>
        <v>25</v>
      </c>
    </row>
    <row r="467" spans="1:10">
      <c r="A467" s="67">
        <v>466</v>
      </c>
      <c r="B467" s="67">
        <v>427110</v>
      </c>
      <c r="C467" s="67" t="s">
        <v>888</v>
      </c>
      <c r="D467" s="67" t="s">
        <v>889</v>
      </c>
      <c r="E467" s="67">
        <v>4</v>
      </c>
      <c r="F467" s="67">
        <v>5</v>
      </c>
      <c r="G467" s="67" t="s">
        <v>43</v>
      </c>
      <c r="H467" s="67">
        <v>27</v>
      </c>
      <c r="I467" s="67" t="s">
        <v>46</v>
      </c>
      <c r="J467" s="67">
        <f>VLOOKUP(H467,並び替え用!$A:$C,3,FALSE)</f>
        <v>25</v>
      </c>
    </row>
    <row r="468" spans="1:10">
      <c r="A468" s="67">
        <v>467</v>
      </c>
      <c r="B468" s="67">
        <v>427114</v>
      </c>
      <c r="C468" s="67" t="s">
        <v>890</v>
      </c>
      <c r="D468" s="67" t="s">
        <v>891</v>
      </c>
      <c r="E468" s="67">
        <v>4</v>
      </c>
      <c r="F468" s="67">
        <v>5</v>
      </c>
      <c r="G468" s="67" t="s">
        <v>43</v>
      </c>
      <c r="H468" s="67">
        <v>27</v>
      </c>
      <c r="I468" s="67" t="s">
        <v>46</v>
      </c>
      <c r="J468" s="67">
        <f>VLOOKUP(H468,並び替え用!$A:$C,3,FALSE)</f>
        <v>25</v>
      </c>
    </row>
    <row r="469" spans="1:10">
      <c r="A469" s="67">
        <v>468</v>
      </c>
      <c r="B469" s="67">
        <v>427175</v>
      </c>
      <c r="C469" s="67" t="s">
        <v>917</v>
      </c>
      <c r="D469" s="67" t="s">
        <v>918</v>
      </c>
      <c r="E469" s="67">
        <v>4</v>
      </c>
      <c r="F469" s="67">
        <v>5</v>
      </c>
      <c r="G469" s="67" t="s">
        <v>43</v>
      </c>
      <c r="H469" s="67">
        <v>27</v>
      </c>
      <c r="I469" s="67" t="s">
        <v>46</v>
      </c>
      <c r="J469" s="67">
        <f>VLOOKUP(H469,並び替え用!$A:$C,3,FALSE)</f>
        <v>25</v>
      </c>
    </row>
    <row r="470" spans="1:10">
      <c r="A470" s="67">
        <v>469</v>
      </c>
      <c r="B470" s="67">
        <v>427208</v>
      </c>
      <c r="C470" s="67" t="s">
        <v>941</v>
      </c>
      <c r="D470" s="67" t="s">
        <v>942</v>
      </c>
      <c r="E470" s="67">
        <v>4</v>
      </c>
      <c r="F470" s="67">
        <v>5</v>
      </c>
      <c r="G470" s="67" t="s">
        <v>43</v>
      </c>
      <c r="H470" s="67">
        <v>27</v>
      </c>
      <c r="I470" s="67" t="s">
        <v>46</v>
      </c>
      <c r="J470" s="67">
        <f>VLOOKUP(H470,並び替え用!$A:$C,3,FALSE)</f>
        <v>25</v>
      </c>
    </row>
    <row r="471" spans="1:10">
      <c r="A471" s="67">
        <v>470</v>
      </c>
      <c r="B471" s="67">
        <v>426018</v>
      </c>
      <c r="C471" s="67" t="s">
        <v>822</v>
      </c>
      <c r="D471" s="67" t="s">
        <v>823</v>
      </c>
      <c r="E471" s="67">
        <v>4</v>
      </c>
      <c r="F471" s="67">
        <v>5</v>
      </c>
      <c r="G471" s="67" t="s">
        <v>43</v>
      </c>
      <c r="H471" s="67">
        <v>26</v>
      </c>
      <c r="I471" s="67" t="s">
        <v>45</v>
      </c>
      <c r="J471" s="67">
        <f>VLOOKUP(H471,並び替え用!$A:$C,3,FALSE)</f>
        <v>26</v>
      </c>
    </row>
    <row r="472" spans="1:10">
      <c r="A472" s="67">
        <v>471</v>
      </c>
      <c r="B472" s="67">
        <v>426015</v>
      </c>
      <c r="C472" s="67" t="s">
        <v>1171</v>
      </c>
      <c r="D472" s="67" t="s">
        <v>1172</v>
      </c>
      <c r="E472" s="67">
        <v>4</v>
      </c>
      <c r="F472" s="67">
        <v>5</v>
      </c>
      <c r="G472" s="67" t="s">
        <v>43</v>
      </c>
      <c r="H472" s="67">
        <v>26</v>
      </c>
      <c r="I472" s="67" t="s">
        <v>45</v>
      </c>
      <c r="J472" s="67">
        <f>VLOOKUP(H472,並び替え用!$A:$C,3,FALSE)</f>
        <v>26</v>
      </c>
    </row>
    <row r="473" spans="1:10">
      <c r="A473" s="67">
        <v>472</v>
      </c>
      <c r="B473" s="67">
        <v>426005</v>
      </c>
      <c r="C473" s="67" t="s">
        <v>818</v>
      </c>
      <c r="D473" s="67" t="s">
        <v>819</v>
      </c>
      <c r="E473" s="67">
        <v>4</v>
      </c>
      <c r="F473" s="67">
        <v>5</v>
      </c>
      <c r="G473" s="67" t="s">
        <v>43</v>
      </c>
      <c r="H473" s="67">
        <v>26</v>
      </c>
      <c r="I473" s="67" t="s">
        <v>45</v>
      </c>
      <c r="J473" s="67">
        <f>VLOOKUP(H473,並び替え用!$A:$C,3,FALSE)</f>
        <v>26</v>
      </c>
    </row>
    <row r="474" spans="1:10">
      <c r="A474" s="67">
        <v>473</v>
      </c>
      <c r="B474" s="67">
        <v>426019</v>
      </c>
      <c r="C474" s="67" t="s">
        <v>1173</v>
      </c>
      <c r="D474" s="67" t="s">
        <v>1125</v>
      </c>
      <c r="E474" s="67">
        <v>4</v>
      </c>
      <c r="F474" s="67">
        <v>5</v>
      </c>
      <c r="G474" s="67" t="s">
        <v>43</v>
      </c>
      <c r="H474" s="67">
        <v>26</v>
      </c>
      <c r="I474" s="67" t="s">
        <v>45</v>
      </c>
      <c r="J474" s="67">
        <f>VLOOKUP(H474,並び替え用!$A:$C,3,FALSE)</f>
        <v>26</v>
      </c>
    </row>
    <row r="475" spans="1:10">
      <c r="A475" s="67">
        <v>474</v>
      </c>
      <c r="B475" s="67">
        <v>426016</v>
      </c>
      <c r="C475" s="67" t="s">
        <v>820</v>
      </c>
      <c r="D475" s="67" t="s">
        <v>821</v>
      </c>
      <c r="E475" s="67">
        <v>4</v>
      </c>
      <c r="F475" s="67">
        <v>5</v>
      </c>
      <c r="G475" s="67" t="s">
        <v>43</v>
      </c>
      <c r="H475" s="67">
        <v>26</v>
      </c>
      <c r="I475" s="67" t="s">
        <v>45</v>
      </c>
      <c r="J475" s="67">
        <f>VLOOKUP(H475,並び替え用!$A:$C,3,FALSE)</f>
        <v>26</v>
      </c>
    </row>
    <row r="476" spans="1:10">
      <c r="A476" s="67">
        <v>475</v>
      </c>
      <c r="B476" s="67">
        <v>428017</v>
      </c>
      <c r="C476" s="67" t="s">
        <v>964</v>
      </c>
      <c r="D476" s="67" t="s">
        <v>965</v>
      </c>
      <c r="E476" s="67">
        <v>1</v>
      </c>
      <c r="F476" s="67">
        <v>5</v>
      </c>
      <c r="G476" s="67" t="s">
        <v>43</v>
      </c>
      <c r="H476" s="67">
        <v>28</v>
      </c>
      <c r="I476" s="67" t="s">
        <v>47</v>
      </c>
      <c r="J476" s="67">
        <f>VLOOKUP(H476,並び替え用!$A:$C,3,FALSE)</f>
        <v>27</v>
      </c>
    </row>
    <row r="477" spans="1:10">
      <c r="A477" s="67">
        <v>476</v>
      </c>
      <c r="B477" s="67">
        <v>428008</v>
      </c>
      <c r="C477" s="67" t="s">
        <v>310</v>
      </c>
      <c r="D477" s="67" t="s">
        <v>311</v>
      </c>
      <c r="E477" s="67">
        <v>2</v>
      </c>
      <c r="F477" s="67">
        <v>5</v>
      </c>
      <c r="G477" s="67" t="s">
        <v>43</v>
      </c>
      <c r="H477" s="67">
        <v>28</v>
      </c>
      <c r="I477" s="67" t="s">
        <v>47</v>
      </c>
      <c r="J477" s="67">
        <f>VLOOKUP(H477,並び替え用!$A:$C,3,FALSE)</f>
        <v>27</v>
      </c>
    </row>
    <row r="478" spans="1:10">
      <c r="A478" s="67">
        <v>477</v>
      </c>
      <c r="B478" s="67">
        <v>428046</v>
      </c>
      <c r="C478" s="67" t="s">
        <v>987</v>
      </c>
      <c r="D478" s="67" t="s">
        <v>988</v>
      </c>
      <c r="E478" s="67">
        <v>3</v>
      </c>
      <c r="F478" s="67">
        <v>5</v>
      </c>
      <c r="G478" s="67" t="s">
        <v>43</v>
      </c>
      <c r="H478" s="67">
        <v>28</v>
      </c>
      <c r="I478" s="67" t="s">
        <v>47</v>
      </c>
      <c r="J478" s="67">
        <f>VLOOKUP(H478,並び替え用!$A:$C,3,FALSE)</f>
        <v>27</v>
      </c>
    </row>
    <row r="479" spans="1:10">
      <c r="A479" s="67">
        <v>478</v>
      </c>
      <c r="B479" s="67">
        <v>428044</v>
      </c>
      <c r="C479" s="67" t="s">
        <v>983</v>
      </c>
      <c r="D479" s="67" t="s">
        <v>984</v>
      </c>
      <c r="E479" s="67">
        <v>4</v>
      </c>
      <c r="F479" s="67">
        <v>5</v>
      </c>
      <c r="G479" s="67" t="s">
        <v>43</v>
      </c>
      <c r="H479" s="67">
        <v>28</v>
      </c>
      <c r="I479" s="67" t="s">
        <v>47</v>
      </c>
      <c r="J479" s="67">
        <f>VLOOKUP(H479,並び替え用!$A:$C,3,FALSE)</f>
        <v>27</v>
      </c>
    </row>
    <row r="480" spans="1:10">
      <c r="A480" s="67">
        <v>479</v>
      </c>
      <c r="B480" s="67">
        <v>428042</v>
      </c>
      <c r="C480" s="67" t="s">
        <v>981</v>
      </c>
      <c r="D480" s="67" t="s">
        <v>982</v>
      </c>
      <c r="E480" s="67">
        <v>4</v>
      </c>
      <c r="F480" s="67">
        <v>5</v>
      </c>
      <c r="G480" s="67" t="s">
        <v>43</v>
      </c>
      <c r="H480" s="67">
        <v>28</v>
      </c>
      <c r="I480" s="67" t="s">
        <v>47</v>
      </c>
      <c r="J480" s="67">
        <f>VLOOKUP(H480,並び替え用!$A:$C,3,FALSE)</f>
        <v>27</v>
      </c>
    </row>
    <row r="481" spans="1:10">
      <c r="A481" s="67">
        <v>480</v>
      </c>
      <c r="B481" s="67">
        <v>428007</v>
      </c>
      <c r="C481" s="67" t="s">
        <v>952</v>
      </c>
      <c r="D481" s="67" t="s">
        <v>953</v>
      </c>
      <c r="E481" s="67">
        <v>4</v>
      </c>
      <c r="F481" s="67">
        <v>5</v>
      </c>
      <c r="G481" s="67" t="s">
        <v>43</v>
      </c>
      <c r="H481" s="67">
        <v>28</v>
      </c>
      <c r="I481" s="67" t="s">
        <v>47</v>
      </c>
      <c r="J481" s="67">
        <f>VLOOKUP(H481,並び替え用!$A:$C,3,FALSE)</f>
        <v>27</v>
      </c>
    </row>
    <row r="482" spans="1:10">
      <c r="A482" s="67">
        <v>481</v>
      </c>
      <c r="B482" s="67">
        <v>428030</v>
      </c>
      <c r="C482" s="67" t="s">
        <v>972</v>
      </c>
      <c r="D482" s="67" t="s">
        <v>973</v>
      </c>
      <c r="E482" s="67">
        <v>4</v>
      </c>
      <c r="F482" s="67">
        <v>5</v>
      </c>
      <c r="G482" s="67" t="s">
        <v>43</v>
      </c>
      <c r="H482" s="67">
        <v>28</v>
      </c>
      <c r="I482" s="67" t="s">
        <v>47</v>
      </c>
      <c r="J482" s="67">
        <f>VLOOKUP(H482,並び替え用!$A:$C,3,FALSE)</f>
        <v>27</v>
      </c>
    </row>
    <row r="483" spans="1:10">
      <c r="A483" s="67">
        <v>482</v>
      </c>
      <c r="B483" s="67">
        <v>428041</v>
      </c>
      <c r="C483" s="67" t="s">
        <v>979</v>
      </c>
      <c r="D483" s="67" t="s">
        <v>980</v>
      </c>
      <c r="E483" s="67">
        <v>4</v>
      </c>
      <c r="F483" s="67">
        <v>5</v>
      </c>
      <c r="G483" s="67" t="s">
        <v>43</v>
      </c>
      <c r="H483" s="67">
        <v>28</v>
      </c>
      <c r="I483" s="67" t="s">
        <v>47</v>
      </c>
      <c r="J483" s="67">
        <f>VLOOKUP(H483,並び替え用!$A:$C,3,FALSE)</f>
        <v>27</v>
      </c>
    </row>
    <row r="484" spans="1:10">
      <c r="A484" s="67">
        <v>483</v>
      </c>
      <c r="B484" s="67">
        <v>428010</v>
      </c>
      <c r="C484" s="67" t="s">
        <v>956</v>
      </c>
      <c r="D484" s="67" t="s">
        <v>957</v>
      </c>
      <c r="E484" s="67">
        <v>4</v>
      </c>
      <c r="F484" s="67">
        <v>5</v>
      </c>
      <c r="G484" s="67" t="s">
        <v>43</v>
      </c>
      <c r="H484" s="67">
        <v>28</v>
      </c>
      <c r="I484" s="67" t="s">
        <v>47</v>
      </c>
      <c r="J484" s="67">
        <f>VLOOKUP(H484,並び替え用!$A:$C,3,FALSE)</f>
        <v>27</v>
      </c>
    </row>
    <row r="485" spans="1:10">
      <c r="A485" s="67">
        <v>484</v>
      </c>
      <c r="B485" s="67">
        <v>428020</v>
      </c>
      <c r="C485" s="67" t="s">
        <v>966</v>
      </c>
      <c r="D485" s="67" t="s">
        <v>967</v>
      </c>
      <c r="E485" s="67">
        <v>4</v>
      </c>
      <c r="F485" s="67">
        <v>5</v>
      </c>
      <c r="G485" s="67" t="s">
        <v>43</v>
      </c>
      <c r="H485" s="67">
        <v>28</v>
      </c>
      <c r="I485" s="67" t="s">
        <v>47</v>
      </c>
      <c r="J485" s="67">
        <f>VLOOKUP(H485,並び替え用!$A:$C,3,FALSE)</f>
        <v>27</v>
      </c>
    </row>
    <row r="486" spans="1:10">
      <c r="A486" s="67">
        <v>485</v>
      </c>
      <c r="B486" s="67">
        <v>428009</v>
      </c>
      <c r="C486" s="67" t="s">
        <v>954</v>
      </c>
      <c r="D486" s="67" t="s">
        <v>955</v>
      </c>
      <c r="E486" s="67">
        <v>4</v>
      </c>
      <c r="F486" s="67">
        <v>5</v>
      </c>
      <c r="G486" s="67" t="s">
        <v>43</v>
      </c>
      <c r="H486" s="67">
        <v>28</v>
      </c>
      <c r="I486" s="67" t="s">
        <v>47</v>
      </c>
      <c r="J486" s="67">
        <f>VLOOKUP(H486,並び替え用!$A:$C,3,FALSE)</f>
        <v>27</v>
      </c>
    </row>
    <row r="487" spans="1:10">
      <c r="A487" s="67">
        <v>486</v>
      </c>
      <c r="B487" s="67">
        <v>428040</v>
      </c>
      <c r="C487" s="67" t="s">
        <v>978</v>
      </c>
      <c r="D487" s="67" t="s">
        <v>112</v>
      </c>
      <c r="E487" s="67">
        <v>4</v>
      </c>
      <c r="F487" s="67">
        <v>5</v>
      </c>
      <c r="G487" s="67" t="s">
        <v>43</v>
      </c>
      <c r="H487" s="67">
        <v>28</v>
      </c>
      <c r="I487" s="67" t="s">
        <v>47</v>
      </c>
      <c r="J487" s="67">
        <f>VLOOKUP(H487,並び替え用!$A:$C,3,FALSE)</f>
        <v>27</v>
      </c>
    </row>
    <row r="488" spans="1:10">
      <c r="A488" s="67">
        <v>487</v>
      </c>
      <c r="B488" s="67">
        <v>428011</v>
      </c>
      <c r="C488" s="67" t="s">
        <v>958</v>
      </c>
      <c r="D488" s="67" t="s">
        <v>959</v>
      </c>
      <c r="E488" s="67">
        <v>4</v>
      </c>
      <c r="F488" s="67">
        <v>5</v>
      </c>
      <c r="G488" s="67" t="s">
        <v>43</v>
      </c>
      <c r="H488" s="67">
        <v>28</v>
      </c>
      <c r="I488" s="67" t="s">
        <v>47</v>
      </c>
      <c r="J488" s="67">
        <f>VLOOKUP(H488,並び替え用!$A:$C,3,FALSE)</f>
        <v>27</v>
      </c>
    </row>
    <row r="489" spans="1:10">
      <c r="A489" s="67">
        <v>488</v>
      </c>
      <c r="B489" s="67">
        <v>428039</v>
      </c>
      <c r="C489" s="67" t="s">
        <v>976</v>
      </c>
      <c r="D489" s="67" t="s">
        <v>977</v>
      </c>
      <c r="E489" s="67">
        <v>4</v>
      </c>
      <c r="F489" s="67">
        <v>5</v>
      </c>
      <c r="G489" s="67" t="s">
        <v>43</v>
      </c>
      <c r="H489" s="67">
        <v>28</v>
      </c>
      <c r="I489" s="67" t="s">
        <v>47</v>
      </c>
      <c r="J489" s="67">
        <f>VLOOKUP(H489,並び替え用!$A:$C,3,FALSE)</f>
        <v>27</v>
      </c>
    </row>
    <row r="490" spans="1:10">
      <c r="A490" s="67">
        <v>489</v>
      </c>
      <c r="B490" s="67">
        <v>428012</v>
      </c>
      <c r="C490" s="67" t="s">
        <v>960</v>
      </c>
      <c r="D490" s="67" t="s">
        <v>961</v>
      </c>
      <c r="E490" s="67">
        <v>4</v>
      </c>
      <c r="F490" s="67">
        <v>5</v>
      </c>
      <c r="G490" s="67" t="s">
        <v>43</v>
      </c>
      <c r="H490" s="67">
        <v>28</v>
      </c>
      <c r="I490" s="67" t="s">
        <v>47</v>
      </c>
      <c r="J490" s="67">
        <f>VLOOKUP(H490,並び替え用!$A:$C,3,FALSE)</f>
        <v>27</v>
      </c>
    </row>
    <row r="491" spans="1:10">
      <c r="A491" s="67">
        <v>490</v>
      </c>
      <c r="B491" s="67">
        <v>428033</v>
      </c>
      <c r="C491" s="67" t="s">
        <v>974</v>
      </c>
      <c r="D491" s="67" t="s">
        <v>975</v>
      </c>
      <c r="E491" s="67">
        <v>4</v>
      </c>
      <c r="F491" s="67">
        <v>5</v>
      </c>
      <c r="G491" s="67" t="s">
        <v>43</v>
      </c>
      <c r="H491" s="67">
        <v>28</v>
      </c>
      <c r="I491" s="67" t="s">
        <v>47</v>
      </c>
      <c r="J491" s="67">
        <f>VLOOKUP(H491,並び替え用!$A:$C,3,FALSE)</f>
        <v>27</v>
      </c>
    </row>
    <row r="492" spans="1:10">
      <c r="A492" s="67">
        <v>491</v>
      </c>
      <c r="B492" s="67">
        <v>428022</v>
      </c>
      <c r="C492" s="67" t="s">
        <v>970</v>
      </c>
      <c r="D492" s="67" t="s">
        <v>971</v>
      </c>
      <c r="E492" s="67">
        <v>4</v>
      </c>
      <c r="F492" s="67">
        <v>5</v>
      </c>
      <c r="G492" s="67" t="s">
        <v>43</v>
      </c>
      <c r="H492" s="67">
        <v>28</v>
      </c>
      <c r="I492" s="67" t="s">
        <v>47</v>
      </c>
      <c r="J492" s="67">
        <f>VLOOKUP(H492,並び替え用!$A:$C,3,FALSE)</f>
        <v>27</v>
      </c>
    </row>
    <row r="493" spans="1:10">
      <c r="A493" s="67">
        <v>492</v>
      </c>
      <c r="B493" s="67">
        <v>428013</v>
      </c>
      <c r="C493" s="67" t="s">
        <v>962</v>
      </c>
      <c r="D493" s="67" t="s">
        <v>963</v>
      </c>
      <c r="E493" s="67">
        <v>4</v>
      </c>
      <c r="F493" s="67">
        <v>5</v>
      </c>
      <c r="G493" s="67" t="s">
        <v>43</v>
      </c>
      <c r="H493" s="67">
        <v>28</v>
      </c>
      <c r="I493" s="67" t="s">
        <v>47</v>
      </c>
      <c r="J493" s="67">
        <f>VLOOKUP(H493,並び替え用!$A:$C,3,FALSE)</f>
        <v>27</v>
      </c>
    </row>
    <row r="494" spans="1:10">
      <c r="A494" s="67">
        <v>493</v>
      </c>
      <c r="B494" s="67">
        <v>428045</v>
      </c>
      <c r="C494" s="67" t="s">
        <v>985</v>
      </c>
      <c r="D494" s="67" t="s">
        <v>986</v>
      </c>
      <c r="E494" s="67">
        <v>4</v>
      </c>
      <c r="F494" s="67">
        <v>5</v>
      </c>
      <c r="G494" s="67" t="s">
        <v>43</v>
      </c>
      <c r="H494" s="67">
        <v>28</v>
      </c>
      <c r="I494" s="67" t="s">
        <v>47</v>
      </c>
      <c r="J494" s="67">
        <f>VLOOKUP(H494,並び替え用!$A:$C,3,FALSE)</f>
        <v>27</v>
      </c>
    </row>
    <row r="495" spans="1:10">
      <c r="A495" s="67">
        <v>494</v>
      </c>
      <c r="B495" s="67">
        <v>429003</v>
      </c>
      <c r="C495" s="67" t="s">
        <v>989</v>
      </c>
      <c r="D495" s="67" t="s">
        <v>990</v>
      </c>
      <c r="E495" s="67">
        <v>4</v>
      </c>
      <c r="F495" s="67">
        <v>5</v>
      </c>
      <c r="G495" s="67" t="s">
        <v>43</v>
      </c>
      <c r="H495" s="67">
        <v>29</v>
      </c>
      <c r="I495" s="67" t="s">
        <v>48</v>
      </c>
      <c r="J495" s="67">
        <f>VLOOKUP(H495,並び替え用!$A:$C,3,FALSE)</f>
        <v>28</v>
      </c>
    </row>
    <row r="496" spans="1:10">
      <c r="A496" s="67">
        <v>495</v>
      </c>
      <c r="B496" s="67">
        <v>425009</v>
      </c>
      <c r="C496" s="67" t="s">
        <v>802</v>
      </c>
      <c r="D496" s="67" t="s">
        <v>803</v>
      </c>
      <c r="E496" s="67">
        <v>4</v>
      </c>
      <c r="F496" s="67">
        <v>5</v>
      </c>
      <c r="G496" s="67" t="s">
        <v>43</v>
      </c>
      <c r="H496" s="67">
        <v>25</v>
      </c>
      <c r="I496" s="67" t="s">
        <v>44</v>
      </c>
      <c r="J496" s="67">
        <f>VLOOKUP(H496,並び替え用!$A:$C,3,FALSE)</f>
        <v>29</v>
      </c>
    </row>
    <row r="497" spans="1:10">
      <c r="A497" s="67">
        <v>496</v>
      </c>
      <c r="B497" s="67">
        <v>425002</v>
      </c>
      <c r="C497" s="67" t="s">
        <v>790</v>
      </c>
      <c r="D497" s="67" t="s">
        <v>791</v>
      </c>
      <c r="E497" s="67">
        <v>4</v>
      </c>
      <c r="F497" s="67">
        <v>5</v>
      </c>
      <c r="G497" s="67" t="s">
        <v>43</v>
      </c>
      <c r="H497" s="67">
        <v>25</v>
      </c>
      <c r="I497" s="67" t="s">
        <v>44</v>
      </c>
      <c r="J497" s="67">
        <f>VLOOKUP(H497,並び替え用!$A:$C,3,FALSE)</f>
        <v>29</v>
      </c>
    </row>
    <row r="498" spans="1:10">
      <c r="A498" s="67">
        <v>497</v>
      </c>
      <c r="B498" s="67">
        <v>425003</v>
      </c>
      <c r="C498" s="67" t="s">
        <v>792</v>
      </c>
      <c r="D498" s="67" t="s">
        <v>793</v>
      </c>
      <c r="E498" s="67">
        <v>4</v>
      </c>
      <c r="F498" s="67">
        <v>5</v>
      </c>
      <c r="G498" s="67" t="s">
        <v>43</v>
      </c>
      <c r="H498" s="67">
        <v>25</v>
      </c>
      <c r="I498" s="67" t="s">
        <v>44</v>
      </c>
      <c r="J498" s="67">
        <f>VLOOKUP(H498,並び替え用!$A:$C,3,FALSE)</f>
        <v>29</v>
      </c>
    </row>
    <row r="499" spans="1:10">
      <c r="A499" s="67">
        <v>498</v>
      </c>
      <c r="B499" s="67">
        <v>425004</v>
      </c>
      <c r="C499" s="67" t="s">
        <v>794</v>
      </c>
      <c r="D499" s="67" t="s">
        <v>795</v>
      </c>
      <c r="E499" s="67">
        <v>4</v>
      </c>
      <c r="F499" s="67">
        <v>5</v>
      </c>
      <c r="G499" s="67" t="s">
        <v>43</v>
      </c>
      <c r="H499" s="67">
        <v>25</v>
      </c>
      <c r="I499" s="67" t="s">
        <v>44</v>
      </c>
      <c r="J499" s="67">
        <f>VLOOKUP(H499,並び替え用!$A:$C,3,FALSE)</f>
        <v>29</v>
      </c>
    </row>
    <row r="500" spans="1:10">
      <c r="A500" s="67">
        <v>499</v>
      </c>
      <c r="B500" s="67">
        <v>425017</v>
      </c>
      <c r="C500" s="67" t="s">
        <v>810</v>
      </c>
      <c r="D500" s="67" t="s">
        <v>811</v>
      </c>
      <c r="E500" s="67">
        <v>4</v>
      </c>
      <c r="F500" s="67">
        <v>5</v>
      </c>
      <c r="G500" s="67" t="s">
        <v>43</v>
      </c>
      <c r="H500" s="67">
        <v>25</v>
      </c>
      <c r="I500" s="67" t="s">
        <v>44</v>
      </c>
      <c r="J500" s="67">
        <f>VLOOKUP(H500,並び替え用!$A:$C,3,FALSE)</f>
        <v>29</v>
      </c>
    </row>
    <row r="501" spans="1:10">
      <c r="A501" s="67">
        <v>500</v>
      </c>
      <c r="B501" s="67">
        <v>425005</v>
      </c>
      <c r="C501" s="67" t="s">
        <v>796</v>
      </c>
      <c r="D501" s="67" t="s">
        <v>797</v>
      </c>
      <c r="E501" s="67">
        <v>4</v>
      </c>
      <c r="F501" s="67">
        <v>5</v>
      </c>
      <c r="G501" s="67" t="s">
        <v>43</v>
      </c>
      <c r="H501" s="67">
        <v>25</v>
      </c>
      <c r="I501" s="67" t="s">
        <v>44</v>
      </c>
      <c r="J501" s="67">
        <f>VLOOKUP(H501,並び替え用!$A:$C,3,FALSE)</f>
        <v>29</v>
      </c>
    </row>
    <row r="502" spans="1:10">
      <c r="A502" s="67">
        <v>501</v>
      </c>
      <c r="B502" s="67">
        <v>425018</v>
      </c>
      <c r="C502" s="67" t="s">
        <v>812</v>
      </c>
      <c r="D502" s="67" t="s">
        <v>813</v>
      </c>
      <c r="E502" s="67">
        <v>4</v>
      </c>
      <c r="F502" s="67">
        <v>5</v>
      </c>
      <c r="G502" s="67" t="s">
        <v>43</v>
      </c>
      <c r="H502" s="67">
        <v>25</v>
      </c>
      <c r="I502" s="67" t="s">
        <v>44</v>
      </c>
      <c r="J502" s="67">
        <f>VLOOKUP(H502,並び替え用!$A:$C,3,FALSE)</f>
        <v>29</v>
      </c>
    </row>
    <row r="503" spans="1:10">
      <c r="A503" s="67">
        <v>502</v>
      </c>
      <c r="B503" s="67">
        <v>425006</v>
      </c>
      <c r="C503" s="67" t="s">
        <v>798</v>
      </c>
      <c r="D503" s="67" t="s">
        <v>799</v>
      </c>
      <c r="E503" s="67">
        <v>4</v>
      </c>
      <c r="F503" s="67">
        <v>5</v>
      </c>
      <c r="G503" s="67" t="s">
        <v>43</v>
      </c>
      <c r="H503" s="67">
        <v>25</v>
      </c>
      <c r="I503" s="67" t="s">
        <v>44</v>
      </c>
      <c r="J503" s="67">
        <f>VLOOKUP(H503,並び替え用!$A:$C,3,FALSE)</f>
        <v>29</v>
      </c>
    </row>
    <row r="504" spans="1:10">
      <c r="A504" s="67">
        <v>503</v>
      </c>
      <c r="B504" s="67">
        <v>425008</v>
      </c>
      <c r="C504" s="67" t="s">
        <v>800</v>
      </c>
      <c r="D504" s="67" t="s">
        <v>801</v>
      </c>
      <c r="E504" s="67">
        <v>4</v>
      </c>
      <c r="F504" s="67">
        <v>5</v>
      </c>
      <c r="G504" s="67" t="s">
        <v>43</v>
      </c>
      <c r="H504" s="67">
        <v>25</v>
      </c>
      <c r="I504" s="67" t="s">
        <v>44</v>
      </c>
      <c r="J504" s="67">
        <f>VLOOKUP(H504,並び替え用!$A:$C,3,FALSE)</f>
        <v>29</v>
      </c>
    </row>
    <row r="505" spans="1:10">
      <c r="A505" s="67">
        <v>504</v>
      </c>
      <c r="B505" s="67">
        <v>425019</v>
      </c>
      <c r="C505" s="67" t="s">
        <v>814</v>
      </c>
      <c r="D505" s="67" t="s">
        <v>815</v>
      </c>
      <c r="E505" s="67">
        <v>4</v>
      </c>
      <c r="F505" s="67">
        <v>5</v>
      </c>
      <c r="G505" s="67" t="s">
        <v>43</v>
      </c>
      <c r="H505" s="67">
        <v>25</v>
      </c>
      <c r="I505" s="67" t="s">
        <v>44</v>
      </c>
      <c r="J505" s="67">
        <f>VLOOKUP(H505,並び替え用!$A:$C,3,FALSE)</f>
        <v>29</v>
      </c>
    </row>
    <row r="506" spans="1:10">
      <c r="A506" s="67">
        <v>505</v>
      </c>
      <c r="B506" s="67">
        <v>425020</v>
      </c>
      <c r="C506" s="67" t="s">
        <v>816</v>
      </c>
      <c r="D506" s="67" t="s">
        <v>817</v>
      </c>
      <c r="E506" s="67">
        <v>4</v>
      </c>
      <c r="F506" s="67">
        <v>5</v>
      </c>
      <c r="G506" s="67" t="s">
        <v>43</v>
      </c>
      <c r="H506" s="67">
        <v>25</v>
      </c>
      <c r="I506" s="67" t="s">
        <v>44</v>
      </c>
      <c r="J506" s="67">
        <f>VLOOKUP(H506,並び替え用!$A:$C,3,FALSE)</f>
        <v>29</v>
      </c>
    </row>
    <row r="507" spans="1:10">
      <c r="A507" s="67">
        <v>506</v>
      </c>
      <c r="B507" s="67">
        <v>425010</v>
      </c>
      <c r="C507" s="67" t="s">
        <v>804</v>
      </c>
      <c r="D507" s="67" t="s">
        <v>805</v>
      </c>
      <c r="E507" s="67">
        <v>4</v>
      </c>
      <c r="F507" s="67">
        <v>5</v>
      </c>
      <c r="G507" s="67" t="s">
        <v>43</v>
      </c>
      <c r="H507" s="67">
        <v>25</v>
      </c>
      <c r="I507" s="67" t="s">
        <v>44</v>
      </c>
      <c r="J507" s="67">
        <f>VLOOKUP(H507,並び替え用!$A:$C,3,FALSE)</f>
        <v>29</v>
      </c>
    </row>
    <row r="508" spans="1:10">
      <c r="A508" s="67">
        <v>507</v>
      </c>
      <c r="B508" s="67">
        <v>425012</v>
      </c>
      <c r="C508" s="67" t="s">
        <v>806</v>
      </c>
      <c r="D508" s="67" t="s">
        <v>807</v>
      </c>
      <c r="E508" s="67">
        <v>4</v>
      </c>
      <c r="F508" s="67">
        <v>5</v>
      </c>
      <c r="G508" s="67" t="s">
        <v>43</v>
      </c>
      <c r="H508" s="67">
        <v>25</v>
      </c>
      <c r="I508" s="67" t="s">
        <v>44</v>
      </c>
      <c r="J508" s="67">
        <f>VLOOKUP(H508,並び替え用!$A:$C,3,FALSE)</f>
        <v>29</v>
      </c>
    </row>
    <row r="509" spans="1:10">
      <c r="A509" s="67">
        <v>508</v>
      </c>
      <c r="B509" s="67">
        <v>425013</v>
      </c>
      <c r="C509" s="67" t="s">
        <v>808</v>
      </c>
      <c r="D509" s="67" t="s">
        <v>809</v>
      </c>
      <c r="E509" s="67">
        <v>4</v>
      </c>
      <c r="F509" s="67">
        <v>5</v>
      </c>
      <c r="G509" s="67" t="s">
        <v>43</v>
      </c>
      <c r="H509" s="67">
        <v>25</v>
      </c>
      <c r="I509" s="67" t="s">
        <v>44</v>
      </c>
      <c r="J509" s="67">
        <f>VLOOKUP(H509,並び替え用!$A:$C,3,FALSE)</f>
        <v>29</v>
      </c>
    </row>
    <row r="510" spans="1:10">
      <c r="A510" s="67">
        <v>509</v>
      </c>
      <c r="B510" s="67">
        <v>430004</v>
      </c>
      <c r="C510" s="67" t="s">
        <v>993</v>
      </c>
      <c r="D510" s="67" t="s">
        <v>994</v>
      </c>
      <c r="E510" s="67">
        <v>4</v>
      </c>
      <c r="F510" s="67">
        <v>5</v>
      </c>
      <c r="G510" s="67" t="s">
        <v>43</v>
      </c>
      <c r="H510" s="67">
        <v>30</v>
      </c>
      <c r="I510" s="67" t="s">
        <v>49</v>
      </c>
      <c r="J510" s="67">
        <f>VLOOKUP(H510,並び替え用!$A:$C,3,FALSE)</f>
        <v>30</v>
      </c>
    </row>
    <row r="511" spans="1:10">
      <c r="A511" s="67">
        <v>510</v>
      </c>
      <c r="B511" s="67">
        <v>430002</v>
      </c>
      <c r="C511" s="67" t="s">
        <v>991</v>
      </c>
      <c r="D511" s="67" t="s">
        <v>992</v>
      </c>
      <c r="E511" s="67">
        <v>4</v>
      </c>
      <c r="F511" s="67">
        <v>5</v>
      </c>
      <c r="G511" s="67" t="s">
        <v>43</v>
      </c>
      <c r="H511" s="67">
        <v>30</v>
      </c>
      <c r="I511" s="67" t="s">
        <v>49</v>
      </c>
      <c r="J511" s="67">
        <f>VLOOKUP(H511,並び替え用!$A:$C,3,FALSE)</f>
        <v>30</v>
      </c>
    </row>
    <row r="512" spans="1:10">
      <c r="A512" s="67">
        <v>511</v>
      </c>
      <c r="B512" s="67">
        <v>434002</v>
      </c>
      <c r="C512" s="67" t="s">
        <v>1009</v>
      </c>
      <c r="D512" s="67" t="s">
        <v>82</v>
      </c>
      <c r="E512" s="67">
        <v>4</v>
      </c>
      <c r="F512" s="67">
        <v>6</v>
      </c>
      <c r="G512" s="67" t="s">
        <v>50</v>
      </c>
      <c r="H512" s="67">
        <v>34</v>
      </c>
      <c r="I512" s="67" t="s">
        <v>53</v>
      </c>
      <c r="J512" s="67">
        <f>VLOOKUP(H512,並び替え用!$A:$C,3,FALSE)</f>
        <v>31</v>
      </c>
    </row>
    <row r="513" spans="1:10">
      <c r="A513" s="67">
        <v>512</v>
      </c>
      <c r="B513" s="67">
        <v>434013</v>
      </c>
      <c r="C513" s="67" t="s">
        <v>322</v>
      </c>
      <c r="D513" s="67" t="s">
        <v>145</v>
      </c>
      <c r="E513" s="67">
        <v>4</v>
      </c>
      <c r="F513" s="67">
        <v>6</v>
      </c>
      <c r="G513" s="67" t="s">
        <v>50</v>
      </c>
      <c r="H513" s="67">
        <v>34</v>
      </c>
      <c r="I513" s="67" t="s">
        <v>53</v>
      </c>
      <c r="J513" s="67">
        <f>VLOOKUP(H513,並び替え用!$A:$C,3,FALSE)</f>
        <v>31</v>
      </c>
    </row>
    <row r="514" spans="1:10">
      <c r="A514" s="67">
        <v>513</v>
      </c>
      <c r="B514" s="67">
        <v>434003</v>
      </c>
      <c r="C514" s="67" t="s">
        <v>1010</v>
      </c>
      <c r="D514" s="67" t="s">
        <v>90</v>
      </c>
      <c r="E514" s="67">
        <v>4</v>
      </c>
      <c r="F514" s="67">
        <v>6</v>
      </c>
      <c r="G514" s="67" t="s">
        <v>50</v>
      </c>
      <c r="H514" s="67">
        <v>34</v>
      </c>
      <c r="I514" s="67" t="s">
        <v>53</v>
      </c>
      <c r="J514" s="67">
        <f>VLOOKUP(H514,並び替え用!$A:$C,3,FALSE)</f>
        <v>31</v>
      </c>
    </row>
    <row r="515" spans="1:10">
      <c r="A515" s="67">
        <v>514</v>
      </c>
      <c r="B515" s="67">
        <v>434019</v>
      </c>
      <c r="C515" s="67" t="s">
        <v>1017</v>
      </c>
      <c r="D515" s="67" t="s">
        <v>124</v>
      </c>
      <c r="E515" s="67">
        <v>4</v>
      </c>
      <c r="F515" s="67">
        <v>6</v>
      </c>
      <c r="G515" s="67" t="s">
        <v>50</v>
      </c>
      <c r="H515" s="67">
        <v>34</v>
      </c>
      <c r="I515" s="67" t="s">
        <v>53</v>
      </c>
      <c r="J515" s="67">
        <f>VLOOKUP(H515,並び替え用!$A:$C,3,FALSE)</f>
        <v>31</v>
      </c>
    </row>
    <row r="516" spans="1:10">
      <c r="A516" s="67">
        <v>515</v>
      </c>
      <c r="B516" s="67">
        <v>434018</v>
      </c>
      <c r="C516" s="67" t="s">
        <v>1015</v>
      </c>
      <c r="D516" s="67" t="s">
        <v>1016</v>
      </c>
      <c r="E516" s="67">
        <v>4</v>
      </c>
      <c r="F516" s="67">
        <v>6</v>
      </c>
      <c r="G516" s="67" t="s">
        <v>50</v>
      </c>
      <c r="H516" s="67">
        <v>34</v>
      </c>
      <c r="I516" s="67" t="s">
        <v>53</v>
      </c>
      <c r="J516" s="67">
        <f>VLOOKUP(H516,並び替え用!$A:$C,3,FALSE)</f>
        <v>31</v>
      </c>
    </row>
    <row r="517" spans="1:10">
      <c r="A517" s="67">
        <v>516</v>
      </c>
      <c r="B517" s="67">
        <v>434016</v>
      </c>
      <c r="C517" s="67" t="s">
        <v>1013</v>
      </c>
      <c r="D517" s="67" t="s">
        <v>1014</v>
      </c>
      <c r="E517" s="67">
        <v>4</v>
      </c>
      <c r="F517" s="67">
        <v>6</v>
      </c>
      <c r="G517" s="67" t="s">
        <v>50</v>
      </c>
      <c r="H517" s="67">
        <v>34</v>
      </c>
      <c r="I517" s="67" t="s">
        <v>53</v>
      </c>
      <c r="J517" s="67">
        <f>VLOOKUP(H517,並び替え用!$A:$C,3,FALSE)</f>
        <v>31</v>
      </c>
    </row>
    <row r="518" spans="1:10">
      <c r="A518" s="67">
        <v>517</v>
      </c>
      <c r="B518" s="67">
        <v>434017</v>
      </c>
      <c r="C518" s="67" t="s">
        <v>1181</v>
      </c>
      <c r="D518" s="67" t="s">
        <v>122</v>
      </c>
      <c r="E518" s="67">
        <v>4</v>
      </c>
      <c r="F518" s="67">
        <v>6</v>
      </c>
      <c r="G518" s="67" t="s">
        <v>50</v>
      </c>
      <c r="H518" s="67">
        <v>34</v>
      </c>
      <c r="I518" s="67" t="s">
        <v>53</v>
      </c>
      <c r="J518" s="67">
        <f>VLOOKUP(H518,並び替え用!$A:$C,3,FALSE)</f>
        <v>31</v>
      </c>
    </row>
    <row r="519" spans="1:10">
      <c r="A519" s="67">
        <v>518</v>
      </c>
      <c r="B519" s="67">
        <v>434006</v>
      </c>
      <c r="C519" s="67" t="s">
        <v>1011</v>
      </c>
      <c r="D519" s="67" t="s">
        <v>1012</v>
      </c>
      <c r="E519" s="67">
        <v>4</v>
      </c>
      <c r="F519" s="67">
        <v>6</v>
      </c>
      <c r="G519" s="67" t="s">
        <v>50</v>
      </c>
      <c r="H519" s="67">
        <v>34</v>
      </c>
      <c r="I519" s="67" t="s">
        <v>53</v>
      </c>
      <c r="J519" s="67">
        <f>VLOOKUP(H519,並び替え用!$A:$C,3,FALSE)</f>
        <v>31</v>
      </c>
    </row>
    <row r="520" spans="1:10">
      <c r="A520" s="67">
        <v>519</v>
      </c>
      <c r="B520" s="67">
        <v>433001</v>
      </c>
      <c r="C520" s="67" t="s">
        <v>997</v>
      </c>
      <c r="D520" s="67" t="s">
        <v>998</v>
      </c>
      <c r="E520" s="67">
        <v>4</v>
      </c>
      <c r="F520" s="67">
        <v>6</v>
      </c>
      <c r="G520" s="67" t="s">
        <v>50</v>
      </c>
      <c r="H520" s="67">
        <v>33</v>
      </c>
      <c r="I520" s="67" t="s">
        <v>52</v>
      </c>
      <c r="J520" s="67">
        <f>VLOOKUP(H520,並び替え用!$A:$C,3,FALSE)</f>
        <v>32</v>
      </c>
    </row>
    <row r="521" spans="1:10">
      <c r="A521" s="67">
        <v>520</v>
      </c>
      <c r="B521" s="67">
        <v>433013</v>
      </c>
      <c r="C521" s="67" t="s">
        <v>1007</v>
      </c>
      <c r="D521" s="67" t="s">
        <v>1008</v>
      </c>
      <c r="E521" s="67">
        <v>4</v>
      </c>
      <c r="F521" s="67">
        <v>6</v>
      </c>
      <c r="G521" s="67" t="s">
        <v>50</v>
      </c>
      <c r="H521" s="67">
        <v>33</v>
      </c>
      <c r="I521" s="67" t="s">
        <v>52</v>
      </c>
      <c r="J521" s="67">
        <f>VLOOKUP(H521,並び替え用!$A:$C,3,FALSE)</f>
        <v>32</v>
      </c>
    </row>
    <row r="522" spans="1:10">
      <c r="A522" s="67">
        <v>521</v>
      </c>
      <c r="B522" s="67">
        <v>433004</v>
      </c>
      <c r="C522" s="67" t="s">
        <v>1001</v>
      </c>
      <c r="D522" s="67" t="s">
        <v>1002</v>
      </c>
      <c r="E522" s="67">
        <v>4</v>
      </c>
      <c r="F522" s="67">
        <v>6</v>
      </c>
      <c r="G522" s="67" t="s">
        <v>50</v>
      </c>
      <c r="H522" s="67">
        <v>33</v>
      </c>
      <c r="I522" s="67" t="s">
        <v>52</v>
      </c>
      <c r="J522" s="67">
        <f>VLOOKUP(H522,並び替え用!$A:$C,3,FALSE)</f>
        <v>32</v>
      </c>
    </row>
    <row r="523" spans="1:10">
      <c r="A523" s="67">
        <v>522</v>
      </c>
      <c r="B523" s="67">
        <v>433010</v>
      </c>
      <c r="C523" s="67" t="s">
        <v>1003</v>
      </c>
      <c r="D523" s="67" t="s">
        <v>1004</v>
      </c>
      <c r="E523" s="67">
        <v>4</v>
      </c>
      <c r="F523" s="67">
        <v>6</v>
      </c>
      <c r="G523" s="67" t="s">
        <v>50</v>
      </c>
      <c r="H523" s="67">
        <v>33</v>
      </c>
      <c r="I523" s="67" t="s">
        <v>52</v>
      </c>
      <c r="J523" s="67">
        <f>VLOOKUP(H523,並び替え用!$A:$C,3,FALSE)</f>
        <v>32</v>
      </c>
    </row>
    <row r="524" spans="1:10">
      <c r="A524" s="67">
        <v>523</v>
      </c>
      <c r="B524" s="67">
        <v>433003</v>
      </c>
      <c r="C524" s="67" t="s">
        <v>999</v>
      </c>
      <c r="D524" s="67" t="s">
        <v>1000</v>
      </c>
      <c r="E524" s="67">
        <v>4</v>
      </c>
      <c r="F524" s="67">
        <v>6</v>
      </c>
      <c r="G524" s="67" t="s">
        <v>50</v>
      </c>
      <c r="H524" s="67">
        <v>33</v>
      </c>
      <c r="I524" s="67" t="s">
        <v>52</v>
      </c>
      <c r="J524" s="67">
        <f>VLOOKUP(H524,並び替え用!$A:$C,3,FALSE)</f>
        <v>32</v>
      </c>
    </row>
    <row r="525" spans="1:10">
      <c r="A525" s="67">
        <v>524</v>
      </c>
      <c r="B525" s="67">
        <v>433011</v>
      </c>
      <c r="C525" s="67" t="s">
        <v>1005</v>
      </c>
      <c r="D525" s="67" t="s">
        <v>1006</v>
      </c>
      <c r="E525" s="67">
        <v>4</v>
      </c>
      <c r="F525" s="67">
        <v>6</v>
      </c>
      <c r="G525" s="67" t="s">
        <v>50</v>
      </c>
      <c r="H525" s="67">
        <v>33</v>
      </c>
      <c r="I525" s="67" t="s">
        <v>52</v>
      </c>
      <c r="J525" s="67">
        <f>VLOOKUP(H525,並び替え用!$A:$C,3,FALSE)</f>
        <v>32</v>
      </c>
    </row>
    <row r="526" spans="1:10">
      <c r="A526" s="67">
        <v>525</v>
      </c>
      <c r="B526" s="67">
        <v>435002</v>
      </c>
      <c r="C526" s="67" t="s">
        <v>1018</v>
      </c>
      <c r="D526" s="67" t="s">
        <v>1019</v>
      </c>
      <c r="E526" s="67">
        <v>4</v>
      </c>
      <c r="F526" s="67">
        <v>6</v>
      </c>
      <c r="G526" s="67" t="s">
        <v>50</v>
      </c>
      <c r="H526" s="67">
        <v>35</v>
      </c>
      <c r="I526" s="67" t="s">
        <v>54</v>
      </c>
      <c r="J526" s="67">
        <f>VLOOKUP(H526,並び替え用!$A:$C,3,FALSE)</f>
        <v>33</v>
      </c>
    </row>
    <row r="527" spans="1:10">
      <c r="A527" s="67">
        <v>526</v>
      </c>
      <c r="B527" s="67">
        <v>432001</v>
      </c>
      <c r="C527" s="67" t="s">
        <v>995</v>
      </c>
      <c r="D527" s="67" t="s">
        <v>996</v>
      </c>
      <c r="E527" s="67">
        <v>4</v>
      </c>
      <c r="F527" s="67">
        <v>6</v>
      </c>
      <c r="G527" s="67" t="s">
        <v>50</v>
      </c>
      <c r="H527" s="67">
        <v>32</v>
      </c>
      <c r="I527" s="67" t="s">
        <v>51</v>
      </c>
      <c r="J527" s="67">
        <f>VLOOKUP(H527,並び替え用!$A:$C,3,FALSE)</f>
        <v>35</v>
      </c>
    </row>
    <row r="528" spans="1:10">
      <c r="A528" s="67">
        <v>527</v>
      </c>
      <c r="B528" s="67">
        <v>437001</v>
      </c>
      <c r="C528" s="67" t="s">
        <v>1024</v>
      </c>
      <c r="D528" s="67" t="s">
        <v>1025</v>
      </c>
      <c r="E528" s="67">
        <v>4</v>
      </c>
      <c r="F528" s="67">
        <v>6</v>
      </c>
      <c r="G528" s="67" t="s">
        <v>50</v>
      </c>
      <c r="H528" s="67">
        <v>37</v>
      </c>
      <c r="I528" s="67" t="s">
        <v>1026</v>
      </c>
      <c r="J528" s="67">
        <f>VLOOKUP(H528,並び替え用!$A:$C,3,FALSE)</f>
        <v>36</v>
      </c>
    </row>
    <row r="529" spans="1:10">
      <c r="A529" s="67">
        <v>528</v>
      </c>
      <c r="B529" s="67">
        <v>437003</v>
      </c>
      <c r="C529" s="67" t="s">
        <v>1027</v>
      </c>
      <c r="D529" s="67" t="s">
        <v>1028</v>
      </c>
      <c r="E529" s="67">
        <v>4</v>
      </c>
      <c r="F529" s="67">
        <v>6</v>
      </c>
      <c r="G529" s="67" t="s">
        <v>50</v>
      </c>
      <c r="H529" s="67">
        <v>37</v>
      </c>
      <c r="I529" s="67" t="s">
        <v>1026</v>
      </c>
      <c r="J529" s="67">
        <f>VLOOKUP(H529,並び替え用!$A:$C,3,FALSE)</f>
        <v>36</v>
      </c>
    </row>
    <row r="530" spans="1:10">
      <c r="A530" s="67">
        <v>529</v>
      </c>
      <c r="B530" s="67">
        <v>437005</v>
      </c>
      <c r="C530" s="67" t="s">
        <v>1029</v>
      </c>
      <c r="D530" s="67" t="s">
        <v>1030</v>
      </c>
      <c r="E530" s="67">
        <v>4</v>
      </c>
      <c r="F530" s="67">
        <v>6</v>
      </c>
      <c r="G530" s="67" t="s">
        <v>50</v>
      </c>
      <c r="H530" s="67">
        <v>37</v>
      </c>
      <c r="I530" s="67" t="s">
        <v>1026</v>
      </c>
      <c r="J530" s="67">
        <f>VLOOKUP(H530,並び替え用!$A:$C,3,FALSE)</f>
        <v>36</v>
      </c>
    </row>
    <row r="531" spans="1:10">
      <c r="A531" s="67">
        <v>530</v>
      </c>
      <c r="B531" s="67">
        <v>437004</v>
      </c>
      <c r="C531" s="67" t="s">
        <v>439</v>
      </c>
      <c r="D531" s="67" t="s">
        <v>440</v>
      </c>
      <c r="E531" s="67">
        <v>4</v>
      </c>
      <c r="F531" s="67">
        <v>6</v>
      </c>
      <c r="G531" s="67" t="s">
        <v>50</v>
      </c>
      <c r="H531" s="67">
        <v>37</v>
      </c>
      <c r="I531" s="67" t="s">
        <v>1026</v>
      </c>
      <c r="J531" s="67">
        <f>VLOOKUP(H531,並び替え用!$A:$C,3,FALSE)</f>
        <v>36</v>
      </c>
    </row>
    <row r="532" spans="1:10">
      <c r="A532" s="67">
        <v>531</v>
      </c>
      <c r="B532" s="67">
        <v>437007</v>
      </c>
      <c r="C532" s="67" t="s">
        <v>1033</v>
      </c>
      <c r="D532" s="67" t="s">
        <v>1034</v>
      </c>
      <c r="E532" s="67">
        <v>4</v>
      </c>
      <c r="F532" s="67">
        <v>6</v>
      </c>
      <c r="G532" s="67" t="s">
        <v>50</v>
      </c>
      <c r="H532" s="67">
        <v>37</v>
      </c>
      <c r="I532" s="67" t="s">
        <v>1026</v>
      </c>
      <c r="J532" s="67">
        <f>VLOOKUP(H532,並び替え用!$A:$C,3,FALSE)</f>
        <v>36</v>
      </c>
    </row>
    <row r="533" spans="1:10">
      <c r="A533" s="67">
        <v>532</v>
      </c>
      <c r="B533" s="67">
        <v>437006</v>
      </c>
      <c r="C533" s="67" t="s">
        <v>1031</v>
      </c>
      <c r="D533" s="67" t="s">
        <v>1032</v>
      </c>
      <c r="E533" s="67">
        <v>4</v>
      </c>
      <c r="F533" s="67">
        <v>6</v>
      </c>
      <c r="G533" s="67" t="s">
        <v>50</v>
      </c>
      <c r="H533" s="67">
        <v>37</v>
      </c>
      <c r="I533" s="67" t="s">
        <v>1026</v>
      </c>
      <c r="J533" s="67">
        <f>VLOOKUP(H533,並び替え用!$A:$C,3,FALSE)</f>
        <v>36</v>
      </c>
    </row>
    <row r="534" spans="1:10">
      <c r="A534" s="67">
        <v>533</v>
      </c>
      <c r="B534" s="67">
        <v>436004</v>
      </c>
      <c r="C534" s="67" t="s">
        <v>1022</v>
      </c>
      <c r="D534" s="67" t="s">
        <v>1023</v>
      </c>
      <c r="E534" s="67">
        <v>4</v>
      </c>
      <c r="F534" s="67">
        <v>6</v>
      </c>
      <c r="G534" s="67" t="s">
        <v>50</v>
      </c>
      <c r="H534" s="67">
        <v>36</v>
      </c>
      <c r="I534" s="67" t="s">
        <v>55</v>
      </c>
      <c r="J534" s="67">
        <f>VLOOKUP(H534,並び替え用!$A:$C,3,FALSE)</f>
        <v>38</v>
      </c>
    </row>
    <row r="535" spans="1:10">
      <c r="A535" s="67">
        <v>534</v>
      </c>
      <c r="B535" s="67">
        <v>436003</v>
      </c>
      <c r="C535" s="67" t="s">
        <v>1020</v>
      </c>
      <c r="D535" s="67" t="s">
        <v>1021</v>
      </c>
      <c r="E535" s="67">
        <v>4</v>
      </c>
      <c r="F535" s="67">
        <v>6</v>
      </c>
      <c r="G535" s="67" t="s">
        <v>50</v>
      </c>
      <c r="H535" s="67">
        <v>36</v>
      </c>
      <c r="I535" s="67" t="s">
        <v>55</v>
      </c>
      <c r="J535" s="67">
        <f>VLOOKUP(H535,並び替え用!$A:$C,3,FALSE)</f>
        <v>38</v>
      </c>
    </row>
    <row r="536" spans="1:10">
      <c r="A536" s="67">
        <v>535</v>
      </c>
      <c r="B536" s="67">
        <v>439001</v>
      </c>
      <c r="C536" s="67" t="s">
        <v>1035</v>
      </c>
      <c r="D536" s="67" t="s">
        <v>1036</v>
      </c>
      <c r="E536" s="67">
        <v>4</v>
      </c>
      <c r="F536" s="67">
        <v>6</v>
      </c>
      <c r="G536" s="67" t="s">
        <v>50</v>
      </c>
      <c r="H536" s="67">
        <v>39</v>
      </c>
      <c r="I536" s="67" t="s">
        <v>56</v>
      </c>
      <c r="J536" s="67">
        <f>VLOOKUP(H536,並び替え用!$A:$C,3,FALSE)</f>
        <v>39</v>
      </c>
    </row>
    <row r="537" spans="1:10">
      <c r="A537" s="67">
        <v>536</v>
      </c>
      <c r="B537" s="67">
        <v>440031</v>
      </c>
      <c r="C537" s="67" t="s">
        <v>1053</v>
      </c>
      <c r="D537" s="67" t="s">
        <v>1054</v>
      </c>
      <c r="E537" s="67">
        <v>4</v>
      </c>
      <c r="F537" s="67">
        <v>7</v>
      </c>
      <c r="G537" s="67" t="s">
        <v>57</v>
      </c>
      <c r="H537" s="67">
        <v>40</v>
      </c>
      <c r="I537" s="67" t="s">
        <v>58</v>
      </c>
      <c r="J537" s="67">
        <f>VLOOKUP(H537,並び替え用!$A:$C,3,FALSE)</f>
        <v>40</v>
      </c>
    </row>
    <row r="538" spans="1:10">
      <c r="A538" s="67">
        <v>537</v>
      </c>
      <c r="B538" s="67">
        <v>440039</v>
      </c>
      <c r="C538" s="67" t="s">
        <v>1063</v>
      </c>
      <c r="D538" s="67" t="s">
        <v>1064</v>
      </c>
      <c r="E538" s="67">
        <v>4</v>
      </c>
      <c r="F538" s="67">
        <v>7</v>
      </c>
      <c r="G538" s="67" t="s">
        <v>57</v>
      </c>
      <c r="H538" s="67">
        <v>40</v>
      </c>
      <c r="I538" s="67" t="s">
        <v>58</v>
      </c>
      <c r="J538" s="67">
        <f>VLOOKUP(H538,並び替え用!$A:$C,3,FALSE)</f>
        <v>40</v>
      </c>
    </row>
    <row r="539" spans="1:10">
      <c r="A539" s="67">
        <v>538</v>
      </c>
      <c r="B539" s="67">
        <v>440040</v>
      </c>
      <c r="C539" s="67" t="s">
        <v>1065</v>
      </c>
      <c r="D539" s="67" t="s">
        <v>1066</v>
      </c>
      <c r="E539" s="67">
        <v>4</v>
      </c>
      <c r="F539" s="67">
        <v>7</v>
      </c>
      <c r="G539" s="67" t="s">
        <v>57</v>
      </c>
      <c r="H539" s="67">
        <v>40</v>
      </c>
      <c r="I539" s="67" t="s">
        <v>58</v>
      </c>
      <c r="J539" s="67">
        <f>VLOOKUP(H539,並び替え用!$A:$C,3,FALSE)</f>
        <v>40</v>
      </c>
    </row>
    <row r="540" spans="1:10">
      <c r="A540" s="67">
        <v>539</v>
      </c>
      <c r="B540" s="67">
        <v>440006</v>
      </c>
      <c r="C540" s="67" t="s">
        <v>1037</v>
      </c>
      <c r="D540" s="67" t="s">
        <v>1038</v>
      </c>
      <c r="E540" s="67">
        <v>4</v>
      </c>
      <c r="F540" s="67">
        <v>7</v>
      </c>
      <c r="G540" s="67" t="s">
        <v>57</v>
      </c>
      <c r="H540" s="67">
        <v>40</v>
      </c>
      <c r="I540" s="67" t="s">
        <v>58</v>
      </c>
      <c r="J540" s="67">
        <f>VLOOKUP(H540,並び替え用!$A:$C,3,FALSE)</f>
        <v>40</v>
      </c>
    </row>
    <row r="541" spans="1:10">
      <c r="A541" s="67">
        <v>540</v>
      </c>
      <c r="B541" s="67">
        <v>440026</v>
      </c>
      <c r="C541" s="67" t="s">
        <v>1049</v>
      </c>
      <c r="D541" s="67" t="s">
        <v>1050</v>
      </c>
      <c r="E541" s="67">
        <v>4</v>
      </c>
      <c r="F541" s="67">
        <v>7</v>
      </c>
      <c r="G541" s="67" t="s">
        <v>57</v>
      </c>
      <c r="H541" s="67">
        <v>40</v>
      </c>
      <c r="I541" s="67" t="s">
        <v>58</v>
      </c>
      <c r="J541" s="67">
        <f>VLOOKUP(H541,並び替え用!$A:$C,3,FALSE)</f>
        <v>40</v>
      </c>
    </row>
    <row r="542" spans="1:10">
      <c r="A542" s="67">
        <v>541</v>
      </c>
      <c r="B542" s="67">
        <v>440009</v>
      </c>
      <c r="C542" s="67" t="s">
        <v>1039</v>
      </c>
      <c r="D542" s="67" t="s">
        <v>82</v>
      </c>
      <c r="E542" s="67">
        <v>4</v>
      </c>
      <c r="F542" s="67">
        <v>7</v>
      </c>
      <c r="G542" s="67" t="s">
        <v>57</v>
      </c>
      <c r="H542" s="67">
        <v>40</v>
      </c>
      <c r="I542" s="67" t="s">
        <v>58</v>
      </c>
      <c r="J542" s="67">
        <f>VLOOKUP(H542,並び替え用!$A:$C,3,FALSE)</f>
        <v>40</v>
      </c>
    </row>
    <row r="543" spans="1:10">
      <c r="A543" s="67">
        <v>542</v>
      </c>
      <c r="B543" s="67">
        <v>440042</v>
      </c>
      <c r="C543" s="67" t="s">
        <v>1068</v>
      </c>
      <c r="D543" s="67" t="s">
        <v>1069</v>
      </c>
      <c r="E543" s="67">
        <v>4</v>
      </c>
      <c r="F543" s="67">
        <v>7</v>
      </c>
      <c r="G543" s="67" t="s">
        <v>57</v>
      </c>
      <c r="H543" s="67">
        <v>40</v>
      </c>
      <c r="I543" s="67" t="s">
        <v>58</v>
      </c>
      <c r="J543" s="67">
        <f>VLOOKUP(H543,並び替え用!$A:$C,3,FALSE)</f>
        <v>40</v>
      </c>
    </row>
    <row r="544" spans="1:10">
      <c r="A544" s="67">
        <v>543</v>
      </c>
      <c r="B544" s="67">
        <v>440045</v>
      </c>
      <c r="C544" s="67" t="s">
        <v>1182</v>
      </c>
      <c r="D544" s="67" t="s">
        <v>1183</v>
      </c>
      <c r="E544" s="67">
        <v>4</v>
      </c>
      <c r="F544" s="67">
        <v>7</v>
      </c>
      <c r="G544" s="67" t="s">
        <v>57</v>
      </c>
      <c r="H544" s="67">
        <v>40</v>
      </c>
      <c r="I544" s="67" t="s">
        <v>58</v>
      </c>
      <c r="J544" s="67">
        <f>VLOOKUP(H544,並び替え用!$A:$C,3,FALSE)</f>
        <v>40</v>
      </c>
    </row>
    <row r="545" spans="1:10">
      <c r="A545" s="67">
        <v>544</v>
      </c>
      <c r="B545" s="67">
        <v>440011</v>
      </c>
      <c r="C545" s="67" t="s">
        <v>1042</v>
      </c>
      <c r="D545" s="67" t="s">
        <v>1043</v>
      </c>
      <c r="E545" s="67">
        <v>4</v>
      </c>
      <c r="F545" s="67">
        <v>7</v>
      </c>
      <c r="G545" s="67" t="s">
        <v>57</v>
      </c>
      <c r="H545" s="67">
        <v>40</v>
      </c>
      <c r="I545" s="67" t="s">
        <v>58</v>
      </c>
      <c r="J545" s="67">
        <f>VLOOKUP(H545,並び替え用!$A:$C,3,FALSE)</f>
        <v>40</v>
      </c>
    </row>
    <row r="546" spans="1:10">
      <c r="A546" s="67">
        <v>545</v>
      </c>
      <c r="B546" s="67">
        <v>440044</v>
      </c>
      <c r="C546" s="67" t="s">
        <v>1072</v>
      </c>
      <c r="D546" s="67" t="s">
        <v>1073</v>
      </c>
      <c r="E546" s="67">
        <v>4</v>
      </c>
      <c r="F546" s="67">
        <v>7</v>
      </c>
      <c r="G546" s="67" t="s">
        <v>57</v>
      </c>
      <c r="H546" s="67">
        <v>40</v>
      </c>
      <c r="I546" s="67" t="s">
        <v>58</v>
      </c>
      <c r="J546" s="67">
        <f>VLOOKUP(H546,並び替え用!$A:$C,3,FALSE)</f>
        <v>40</v>
      </c>
    </row>
    <row r="547" spans="1:10">
      <c r="A547" s="67">
        <v>546</v>
      </c>
      <c r="B547" s="67">
        <v>440010</v>
      </c>
      <c r="C547" s="67" t="s">
        <v>1040</v>
      </c>
      <c r="D547" s="67" t="s">
        <v>1041</v>
      </c>
      <c r="E547" s="67">
        <v>4</v>
      </c>
      <c r="F547" s="67">
        <v>7</v>
      </c>
      <c r="G547" s="67" t="s">
        <v>57</v>
      </c>
      <c r="H547" s="67">
        <v>40</v>
      </c>
      <c r="I547" s="67" t="s">
        <v>58</v>
      </c>
      <c r="J547" s="67">
        <f>VLOOKUP(H547,並び替え用!$A:$C,3,FALSE)</f>
        <v>40</v>
      </c>
    </row>
    <row r="548" spans="1:10">
      <c r="A548" s="67">
        <v>547</v>
      </c>
      <c r="B548" s="67">
        <v>440030</v>
      </c>
      <c r="C548" s="67" t="s">
        <v>1051</v>
      </c>
      <c r="D548" s="67" t="s">
        <v>1052</v>
      </c>
      <c r="E548" s="67">
        <v>4</v>
      </c>
      <c r="F548" s="67">
        <v>7</v>
      </c>
      <c r="G548" s="67" t="s">
        <v>57</v>
      </c>
      <c r="H548" s="67">
        <v>40</v>
      </c>
      <c r="I548" s="67" t="s">
        <v>58</v>
      </c>
      <c r="J548" s="67">
        <f>VLOOKUP(H548,並び替え用!$A:$C,3,FALSE)</f>
        <v>40</v>
      </c>
    </row>
    <row r="549" spans="1:10">
      <c r="A549" s="67">
        <v>548</v>
      </c>
      <c r="B549" s="67">
        <v>440018</v>
      </c>
      <c r="C549" s="67" t="s">
        <v>1047</v>
      </c>
      <c r="D549" s="67" t="s">
        <v>1048</v>
      </c>
      <c r="E549" s="67">
        <v>4</v>
      </c>
      <c r="F549" s="67">
        <v>7</v>
      </c>
      <c r="G549" s="67" t="s">
        <v>57</v>
      </c>
      <c r="H549" s="67">
        <v>40</v>
      </c>
      <c r="I549" s="67" t="s">
        <v>58</v>
      </c>
      <c r="J549" s="67">
        <f>VLOOKUP(H549,並び替え用!$A:$C,3,FALSE)</f>
        <v>40</v>
      </c>
    </row>
    <row r="550" spans="1:10">
      <c r="A550" s="67">
        <v>549</v>
      </c>
      <c r="B550" s="67">
        <v>440036</v>
      </c>
      <c r="C550" s="67" t="s">
        <v>1059</v>
      </c>
      <c r="D550" s="67" t="s">
        <v>1060</v>
      </c>
      <c r="E550" s="67">
        <v>4</v>
      </c>
      <c r="F550" s="67">
        <v>7</v>
      </c>
      <c r="G550" s="67" t="s">
        <v>57</v>
      </c>
      <c r="H550" s="67">
        <v>40</v>
      </c>
      <c r="I550" s="67" t="s">
        <v>58</v>
      </c>
      <c r="J550" s="67">
        <f>VLOOKUP(H550,並び替え用!$A:$C,3,FALSE)</f>
        <v>40</v>
      </c>
    </row>
    <row r="551" spans="1:10">
      <c r="A551" s="67">
        <v>550</v>
      </c>
      <c r="B551" s="67">
        <v>440033</v>
      </c>
      <c r="C551" s="67" t="s">
        <v>1057</v>
      </c>
      <c r="D551" s="67" t="s">
        <v>1058</v>
      </c>
      <c r="E551" s="67">
        <v>4</v>
      </c>
      <c r="F551" s="67">
        <v>7</v>
      </c>
      <c r="G551" s="67" t="s">
        <v>57</v>
      </c>
      <c r="H551" s="67">
        <v>40</v>
      </c>
      <c r="I551" s="67" t="s">
        <v>58</v>
      </c>
      <c r="J551" s="67">
        <f>VLOOKUP(H551,並び替え用!$A:$C,3,FALSE)</f>
        <v>40</v>
      </c>
    </row>
    <row r="552" spans="1:10">
      <c r="A552" s="67">
        <v>551</v>
      </c>
      <c r="B552" s="67">
        <v>440012</v>
      </c>
      <c r="C552" s="67" t="s">
        <v>1044</v>
      </c>
      <c r="D552" s="67" t="s">
        <v>90</v>
      </c>
      <c r="E552" s="67">
        <v>4</v>
      </c>
      <c r="F552" s="67">
        <v>7</v>
      </c>
      <c r="G552" s="67" t="s">
        <v>57</v>
      </c>
      <c r="H552" s="67">
        <v>40</v>
      </c>
      <c r="I552" s="67" t="s">
        <v>58</v>
      </c>
      <c r="J552" s="67">
        <f>VLOOKUP(H552,並び替え用!$A:$C,3,FALSE)</f>
        <v>40</v>
      </c>
    </row>
    <row r="553" spans="1:10">
      <c r="A553" s="67">
        <v>552</v>
      </c>
      <c r="B553" s="67">
        <v>440041</v>
      </c>
      <c r="C553" s="67" t="s">
        <v>1067</v>
      </c>
      <c r="D553" s="67" t="s">
        <v>916</v>
      </c>
      <c r="E553" s="67">
        <v>4</v>
      </c>
      <c r="F553" s="67">
        <v>7</v>
      </c>
      <c r="G553" s="67" t="s">
        <v>57</v>
      </c>
      <c r="H553" s="67">
        <v>40</v>
      </c>
      <c r="I553" s="67" t="s">
        <v>58</v>
      </c>
      <c r="J553" s="67">
        <f>VLOOKUP(H553,並び替え用!$A:$C,3,FALSE)</f>
        <v>40</v>
      </c>
    </row>
    <row r="554" spans="1:10">
      <c r="A554" s="67">
        <v>553</v>
      </c>
      <c r="B554" s="67">
        <v>440038</v>
      </c>
      <c r="C554" s="67" t="s">
        <v>1062</v>
      </c>
      <c r="D554" s="67" t="s">
        <v>124</v>
      </c>
      <c r="E554" s="67">
        <v>4</v>
      </c>
      <c r="F554" s="67">
        <v>7</v>
      </c>
      <c r="G554" s="67" t="s">
        <v>57</v>
      </c>
      <c r="H554" s="67">
        <v>40</v>
      </c>
      <c r="I554" s="67" t="s">
        <v>58</v>
      </c>
      <c r="J554" s="67">
        <f>VLOOKUP(H554,並び替え用!$A:$C,3,FALSE)</f>
        <v>40</v>
      </c>
    </row>
    <row r="555" spans="1:10">
      <c r="A555" s="67">
        <v>554</v>
      </c>
      <c r="B555" s="67">
        <v>440013</v>
      </c>
      <c r="C555" s="67" t="s">
        <v>403</v>
      </c>
      <c r="D555" s="67" t="s">
        <v>404</v>
      </c>
      <c r="E555" s="67">
        <v>4</v>
      </c>
      <c r="F555" s="67">
        <v>7</v>
      </c>
      <c r="G555" s="67" t="s">
        <v>57</v>
      </c>
      <c r="H555" s="67">
        <v>40</v>
      </c>
      <c r="I555" s="67" t="s">
        <v>58</v>
      </c>
      <c r="J555" s="67">
        <f>VLOOKUP(H555,並び替え用!$A:$C,3,FALSE)</f>
        <v>40</v>
      </c>
    </row>
    <row r="556" spans="1:10">
      <c r="A556" s="67">
        <v>555</v>
      </c>
      <c r="B556" s="67">
        <v>440014</v>
      </c>
      <c r="C556" s="67" t="s">
        <v>1045</v>
      </c>
      <c r="D556" s="67" t="s">
        <v>1046</v>
      </c>
      <c r="E556" s="67">
        <v>4</v>
      </c>
      <c r="F556" s="67">
        <v>7</v>
      </c>
      <c r="G556" s="67" t="s">
        <v>57</v>
      </c>
      <c r="H556" s="67">
        <v>40</v>
      </c>
      <c r="I556" s="67" t="s">
        <v>58</v>
      </c>
      <c r="J556" s="67">
        <f>VLOOKUP(H556,並び替え用!$A:$C,3,FALSE)</f>
        <v>40</v>
      </c>
    </row>
    <row r="557" spans="1:10">
      <c r="A557" s="67">
        <v>556</v>
      </c>
      <c r="B557" s="67">
        <v>440037</v>
      </c>
      <c r="C557" s="67" t="s">
        <v>1061</v>
      </c>
      <c r="D557" s="67" t="s">
        <v>122</v>
      </c>
      <c r="E557" s="67">
        <v>4</v>
      </c>
      <c r="F557" s="67">
        <v>7</v>
      </c>
      <c r="G557" s="67" t="s">
        <v>57</v>
      </c>
      <c r="H557" s="67">
        <v>40</v>
      </c>
      <c r="I557" s="67" t="s">
        <v>58</v>
      </c>
      <c r="J557" s="67">
        <f>VLOOKUP(H557,並び替え用!$A:$C,3,FALSE)</f>
        <v>40</v>
      </c>
    </row>
    <row r="558" spans="1:10">
      <c r="A558" s="67">
        <v>557</v>
      </c>
      <c r="B558" s="67">
        <v>440032</v>
      </c>
      <c r="C558" s="67" t="s">
        <v>1055</v>
      </c>
      <c r="D558" s="67" t="s">
        <v>1056</v>
      </c>
      <c r="E558" s="67">
        <v>4</v>
      </c>
      <c r="F558" s="67">
        <v>7</v>
      </c>
      <c r="G558" s="67" t="s">
        <v>57</v>
      </c>
      <c r="H558" s="67">
        <v>40</v>
      </c>
      <c r="I558" s="67" t="s">
        <v>58</v>
      </c>
      <c r="J558" s="67">
        <f>VLOOKUP(H558,並び替え用!$A:$C,3,FALSE)</f>
        <v>40</v>
      </c>
    </row>
    <row r="559" spans="1:10">
      <c r="A559" s="67">
        <v>558</v>
      </c>
      <c r="B559" s="67">
        <v>440043</v>
      </c>
      <c r="C559" s="67" t="s">
        <v>1070</v>
      </c>
      <c r="D559" s="67" t="s">
        <v>1071</v>
      </c>
      <c r="E559" s="67">
        <v>4</v>
      </c>
      <c r="F559" s="67">
        <v>7</v>
      </c>
      <c r="G559" s="67" t="s">
        <v>57</v>
      </c>
      <c r="H559" s="67">
        <v>40</v>
      </c>
      <c r="I559" s="67" t="s">
        <v>58</v>
      </c>
      <c r="J559" s="67">
        <f>VLOOKUP(H559,並び替え用!$A:$C,3,FALSE)</f>
        <v>40</v>
      </c>
    </row>
    <row r="560" spans="1:10">
      <c r="A560" s="67">
        <v>559</v>
      </c>
      <c r="B560" s="67">
        <v>442007</v>
      </c>
      <c r="C560" s="67" t="s">
        <v>1083</v>
      </c>
      <c r="D560" s="67" t="s">
        <v>1084</v>
      </c>
      <c r="E560" s="67">
        <v>4</v>
      </c>
      <c r="F560" s="67">
        <v>7</v>
      </c>
      <c r="G560" s="67" t="s">
        <v>57</v>
      </c>
      <c r="H560" s="67">
        <v>42</v>
      </c>
      <c r="I560" s="67" t="s">
        <v>59</v>
      </c>
      <c r="J560" s="67">
        <f>VLOOKUP(H560,並び替え用!$A:$C,3,FALSE)</f>
        <v>42</v>
      </c>
    </row>
    <row r="561" spans="1:10">
      <c r="A561" s="67">
        <v>560</v>
      </c>
      <c r="B561" s="67">
        <v>442006</v>
      </c>
      <c r="C561" s="67" t="s">
        <v>1081</v>
      </c>
      <c r="D561" s="67" t="s">
        <v>1082</v>
      </c>
      <c r="E561" s="67">
        <v>4</v>
      </c>
      <c r="F561" s="67">
        <v>7</v>
      </c>
      <c r="G561" s="67" t="s">
        <v>57</v>
      </c>
      <c r="H561" s="67">
        <v>42</v>
      </c>
      <c r="I561" s="67" t="s">
        <v>59</v>
      </c>
      <c r="J561" s="67">
        <f>VLOOKUP(H561,並び替え用!$A:$C,3,FALSE)</f>
        <v>42</v>
      </c>
    </row>
    <row r="562" spans="1:10">
      <c r="A562" s="67">
        <v>561</v>
      </c>
      <c r="B562" s="67">
        <v>442005</v>
      </c>
      <c r="C562" s="67" t="s">
        <v>1079</v>
      </c>
      <c r="D562" s="67" t="s">
        <v>1080</v>
      </c>
      <c r="E562" s="67">
        <v>4</v>
      </c>
      <c r="F562" s="67">
        <v>7</v>
      </c>
      <c r="G562" s="67" t="s">
        <v>57</v>
      </c>
      <c r="H562" s="67">
        <v>42</v>
      </c>
      <c r="I562" s="67" t="s">
        <v>59</v>
      </c>
      <c r="J562" s="67">
        <f>VLOOKUP(H562,並び替え用!$A:$C,3,FALSE)</f>
        <v>42</v>
      </c>
    </row>
    <row r="563" spans="1:10">
      <c r="A563" s="67">
        <v>562</v>
      </c>
      <c r="B563" s="67">
        <v>441004</v>
      </c>
      <c r="C563" s="67" t="s">
        <v>1077</v>
      </c>
      <c r="D563" s="67" t="s">
        <v>1078</v>
      </c>
      <c r="E563" s="67">
        <v>4</v>
      </c>
      <c r="F563" s="67">
        <v>7</v>
      </c>
      <c r="G563" s="67" t="s">
        <v>57</v>
      </c>
      <c r="H563" s="67">
        <v>41</v>
      </c>
      <c r="I563" s="67" t="s">
        <v>1076</v>
      </c>
      <c r="J563" s="67">
        <f>VLOOKUP(H563,並び替え用!$A:$C,3,FALSE)</f>
        <v>43</v>
      </c>
    </row>
    <row r="564" spans="1:10">
      <c r="A564" s="67">
        <v>563</v>
      </c>
      <c r="B564" s="67">
        <v>441002</v>
      </c>
      <c r="C564" s="67" t="s">
        <v>1074</v>
      </c>
      <c r="D564" s="67" t="s">
        <v>1075</v>
      </c>
      <c r="E564" s="67">
        <v>4</v>
      </c>
      <c r="F564" s="67">
        <v>7</v>
      </c>
      <c r="G564" s="67" t="s">
        <v>57</v>
      </c>
      <c r="H564" s="67">
        <v>41</v>
      </c>
      <c r="I564" s="67" t="s">
        <v>1076</v>
      </c>
      <c r="J564" s="67">
        <f>VLOOKUP(H564,並び替え用!$A:$C,3,FALSE)</f>
        <v>43</v>
      </c>
    </row>
    <row r="565" spans="1:10">
      <c r="A565" s="67">
        <v>564</v>
      </c>
      <c r="B565" s="67">
        <v>443006</v>
      </c>
      <c r="C565" s="67" t="s">
        <v>1087</v>
      </c>
      <c r="D565" s="67" t="s">
        <v>1088</v>
      </c>
      <c r="E565" s="67">
        <v>4</v>
      </c>
      <c r="F565" s="67">
        <v>7</v>
      </c>
      <c r="G565" s="67" t="s">
        <v>57</v>
      </c>
      <c r="H565" s="67">
        <v>43</v>
      </c>
      <c r="I565" s="67" t="s">
        <v>60</v>
      </c>
      <c r="J565" s="67">
        <f>VLOOKUP(H565,並び替え用!$A:$C,3,FALSE)</f>
        <v>44</v>
      </c>
    </row>
    <row r="566" spans="1:10">
      <c r="A566" s="67">
        <v>565</v>
      </c>
      <c r="B566" s="67">
        <v>443004</v>
      </c>
      <c r="C566" s="67" t="s">
        <v>1085</v>
      </c>
      <c r="D566" s="67" t="s">
        <v>1086</v>
      </c>
      <c r="E566" s="67">
        <v>4</v>
      </c>
      <c r="F566" s="67">
        <v>7</v>
      </c>
      <c r="G566" s="67" t="s">
        <v>57</v>
      </c>
      <c r="H566" s="67">
        <v>43</v>
      </c>
      <c r="I566" s="67" t="s">
        <v>60</v>
      </c>
      <c r="J566" s="67">
        <f>VLOOKUP(H566,並び替え用!$A:$C,3,FALSE)</f>
        <v>44</v>
      </c>
    </row>
    <row r="567" spans="1:10">
      <c r="A567" s="67">
        <v>566</v>
      </c>
      <c r="B567" s="67">
        <v>445002</v>
      </c>
      <c r="C567" s="67" t="s">
        <v>1089</v>
      </c>
      <c r="D567" s="67" t="s">
        <v>1090</v>
      </c>
      <c r="E567" s="67">
        <v>4</v>
      </c>
      <c r="F567" s="67">
        <v>7</v>
      </c>
      <c r="G567" s="67" t="s">
        <v>57</v>
      </c>
      <c r="H567" s="67">
        <v>45</v>
      </c>
      <c r="I567" s="67" t="s">
        <v>61</v>
      </c>
      <c r="J567" s="67">
        <f>VLOOKUP(H567,並び替え用!$A:$C,3,FALSE)</f>
        <v>45</v>
      </c>
    </row>
    <row r="568" spans="1:10">
      <c r="A568" s="67">
        <v>567</v>
      </c>
      <c r="B568" s="67">
        <v>445004</v>
      </c>
      <c r="C568" s="67" t="s">
        <v>1093</v>
      </c>
      <c r="D568" s="67" t="s">
        <v>1094</v>
      </c>
      <c r="E568" s="67">
        <v>4</v>
      </c>
      <c r="F568" s="67">
        <v>7</v>
      </c>
      <c r="G568" s="67" t="s">
        <v>57</v>
      </c>
      <c r="H568" s="67">
        <v>45</v>
      </c>
      <c r="I568" s="67" t="s">
        <v>61</v>
      </c>
      <c r="J568" s="67">
        <f>VLOOKUP(H568,並び替え用!$A:$C,3,FALSE)</f>
        <v>45</v>
      </c>
    </row>
    <row r="569" spans="1:10">
      <c r="A569" s="67">
        <v>568</v>
      </c>
      <c r="B569" s="67">
        <v>445003</v>
      </c>
      <c r="C569" s="67" t="s">
        <v>1091</v>
      </c>
      <c r="D569" s="67" t="s">
        <v>1092</v>
      </c>
      <c r="E569" s="67">
        <v>4</v>
      </c>
      <c r="F569" s="67">
        <v>7</v>
      </c>
      <c r="G569" s="67" t="s">
        <v>57</v>
      </c>
      <c r="H569" s="67">
        <v>45</v>
      </c>
      <c r="I569" s="67" t="s">
        <v>61</v>
      </c>
      <c r="J569" s="67">
        <f>VLOOKUP(H569,並び替え用!$A:$C,3,FALSE)</f>
        <v>45</v>
      </c>
    </row>
    <row r="570" spans="1:10">
      <c r="A570" s="67">
        <v>569</v>
      </c>
      <c r="B570" s="67">
        <v>446003</v>
      </c>
      <c r="C570" s="67" t="s">
        <v>1097</v>
      </c>
      <c r="D570" s="67" t="s">
        <v>1098</v>
      </c>
      <c r="E570" s="67">
        <v>4</v>
      </c>
      <c r="F570" s="67">
        <v>7</v>
      </c>
      <c r="G570" s="67" t="s">
        <v>57</v>
      </c>
      <c r="H570" s="67">
        <v>46</v>
      </c>
      <c r="I570" s="67" t="s">
        <v>62</v>
      </c>
      <c r="J570" s="67">
        <f>VLOOKUP(H570,並び替え用!$A:$C,3,FALSE)</f>
        <v>46</v>
      </c>
    </row>
    <row r="571" spans="1:10">
      <c r="A571" s="67">
        <v>570</v>
      </c>
      <c r="B571" s="67">
        <v>446002</v>
      </c>
      <c r="C571" s="67" t="s">
        <v>1095</v>
      </c>
      <c r="D571" s="67" t="s">
        <v>1096</v>
      </c>
      <c r="E571" s="67">
        <v>4</v>
      </c>
      <c r="F571" s="67">
        <v>7</v>
      </c>
      <c r="G571" s="67" t="s">
        <v>57</v>
      </c>
      <c r="H571" s="67">
        <v>46</v>
      </c>
      <c r="I571" s="67" t="s">
        <v>62</v>
      </c>
      <c r="J571" s="67">
        <f>VLOOKUP(H571,並び替え用!$A:$C,3,FALSE)</f>
        <v>46</v>
      </c>
    </row>
    <row r="572" spans="1:10">
      <c r="A572" s="67">
        <v>571</v>
      </c>
      <c r="B572" s="67">
        <v>447003</v>
      </c>
      <c r="C572" s="67" t="s">
        <v>1099</v>
      </c>
      <c r="D572" s="67" t="s">
        <v>1100</v>
      </c>
      <c r="E572" s="67">
        <v>4</v>
      </c>
      <c r="F572" s="67">
        <v>7</v>
      </c>
      <c r="G572" s="67" t="s">
        <v>57</v>
      </c>
      <c r="H572" s="67">
        <v>47</v>
      </c>
      <c r="I572" s="67" t="s">
        <v>63</v>
      </c>
      <c r="J572" s="67">
        <f>VLOOKUP(H572,並び替え用!$A:$C,3,FALSE)</f>
        <v>47</v>
      </c>
    </row>
    <row r="573" spans="1:10">
      <c r="A573" s="67">
        <v>572</v>
      </c>
      <c r="B573" s="67">
        <v>447004</v>
      </c>
      <c r="C573" s="67" t="s">
        <v>1101</v>
      </c>
      <c r="D573" s="67" t="s">
        <v>1102</v>
      </c>
      <c r="E573" s="67">
        <v>4</v>
      </c>
      <c r="F573" s="67">
        <v>7</v>
      </c>
      <c r="G573" s="67" t="s">
        <v>57</v>
      </c>
      <c r="H573" s="67">
        <v>47</v>
      </c>
      <c r="I573" s="67" t="s">
        <v>63</v>
      </c>
      <c r="J573" s="67">
        <f>VLOOKUP(H573,並び替え用!$A:$C,3,FALSE)</f>
        <v>47</v>
      </c>
    </row>
    <row r="574" spans="1:10">
      <c r="A574" s="67">
        <v>573</v>
      </c>
      <c r="B574" s="67">
        <v>447005</v>
      </c>
      <c r="C574" s="67" t="s">
        <v>1103</v>
      </c>
      <c r="D574" s="67" t="s">
        <v>1104</v>
      </c>
      <c r="E574" s="67">
        <v>4</v>
      </c>
      <c r="F574" s="67">
        <v>7</v>
      </c>
      <c r="G574" s="67" t="s">
        <v>57</v>
      </c>
      <c r="H574" s="67">
        <v>47</v>
      </c>
      <c r="I574" s="67" t="s">
        <v>63</v>
      </c>
      <c r="J574" s="67">
        <f>VLOOKUP(H574,並び替え用!$A:$C,3,FALSE)</f>
        <v>47</v>
      </c>
    </row>
    <row r="575" spans="1:10">
      <c r="A575" s="67">
        <v>574</v>
      </c>
      <c r="B575" s="67">
        <v>447006</v>
      </c>
      <c r="C575" s="67" t="s">
        <v>1105</v>
      </c>
      <c r="D575" s="67" t="s">
        <v>1106</v>
      </c>
      <c r="E575" s="67">
        <v>4</v>
      </c>
      <c r="F575" s="67">
        <v>7</v>
      </c>
      <c r="G575" s="67" t="s">
        <v>57</v>
      </c>
      <c r="H575" s="67">
        <v>47</v>
      </c>
      <c r="I575" s="67" t="s">
        <v>63</v>
      </c>
      <c r="J575" s="67">
        <f>VLOOKUP(H575,並び替え用!$A:$C,3,FALSE)</f>
        <v>47</v>
      </c>
    </row>
  </sheetData>
  <autoFilter ref="A1:J1" xr:uid="{640751C1-6578-46B6-9B30-44E6F62D4833}">
    <sortState ref="A2:J575">
      <sortCondition ref="J1"/>
    </sortState>
  </autoFilter>
  <phoneticPr fontId="26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3654-8C49-433A-9929-634800E845AA}">
  <dimension ref="A1:C48"/>
  <sheetViews>
    <sheetView workbookViewId="0">
      <selection activeCell="D570" sqref="D570"/>
    </sheetView>
  </sheetViews>
  <sheetFormatPr defaultRowHeight="13.5"/>
  <sheetData>
    <row r="1" spans="1:3">
      <c r="A1" s="68" t="s">
        <v>15</v>
      </c>
      <c r="B1" s="68" t="s">
        <v>1108</v>
      </c>
      <c r="C1" s="68" t="s">
        <v>1109</v>
      </c>
    </row>
    <row r="2" spans="1:3">
      <c r="A2" s="69">
        <v>1</v>
      </c>
      <c r="B2" s="70" t="s">
        <v>1110</v>
      </c>
      <c r="C2" s="69">
        <v>1</v>
      </c>
    </row>
    <row r="3" spans="1:3">
      <c r="A3" s="69">
        <v>2</v>
      </c>
      <c r="B3" s="71" t="s">
        <v>20</v>
      </c>
      <c r="C3" s="69">
        <v>4</v>
      </c>
    </row>
    <row r="4" spans="1:3">
      <c r="A4" s="69">
        <v>3</v>
      </c>
      <c r="B4" s="71" t="s">
        <v>21</v>
      </c>
      <c r="C4" s="69">
        <v>7</v>
      </c>
    </row>
    <row r="5" spans="1:3">
      <c r="A5" s="69">
        <v>4</v>
      </c>
      <c r="B5" s="71" t="s">
        <v>22</v>
      </c>
      <c r="C5" s="69">
        <v>2</v>
      </c>
    </row>
    <row r="6" spans="1:3">
      <c r="A6" s="69">
        <v>5</v>
      </c>
      <c r="B6" s="71" t="s">
        <v>23</v>
      </c>
      <c r="C6" s="69">
        <v>6</v>
      </c>
    </row>
    <row r="7" spans="1:3">
      <c r="A7" s="69">
        <v>6</v>
      </c>
      <c r="B7" s="71" t="s">
        <v>24</v>
      </c>
      <c r="C7" s="69">
        <v>5</v>
      </c>
    </row>
    <row r="8" spans="1:3">
      <c r="A8" s="69">
        <v>7</v>
      </c>
      <c r="B8" s="71" t="s">
        <v>25</v>
      </c>
      <c r="C8" s="69">
        <v>3</v>
      </c>
    </row>
    <row r="9" spans="1:3">
      <c r="A9" s="69">
        <v>8</v>
      </c>
      <c r="B9" s="71" t="s">
        <v>27</v>
      </c>
      <c r="C9" s="69">
        <v>14</v>
      </c>
    </row>
    <row r="10" spans="1:3">
      <c r="A10" s="69">
        <v>9</v>
      </c>
      <c r="B10" s="71" t="s">
        <v>28</v>
      </c>
      <c r="C10" s="69">
        <v>13</v>
      </c>
    </row>
    <row r="11" spans="1:3">
      <c r="A11" s="69">
        <v>10</v>
      </c>
      <c r="B11" s="71" t="s">
        <v>29</v>
      </c>
      <c r="C11" s="69">
        <v>12</v>
      </c>
    </row>
    <row r="12" spans="1:3">
      <c r="A12" s="69">
        <v>11</v>
      </c>
      <c r="B12" s="71" t="s">
        <v>30</v>
      </c>
      <c r="C12" s="69">
        <v>11</v>
      </c>
    </row>
    <row r="13" spans="1:3">
      <c r="A13" s="69">
        <v>12</v>
      </c>
      <c r="B13" s="71" t="s">
        <v>31</v>
      </c>
      <c r="C13" s="69">
        <v>10</v>
      </c>
    </row>
    <row r="14" spans="1:3">
      <c r="A14" s="69">
        <v>13</v>
      </c>
      <c r="B14" s="71" t="s">
        <v>32</v>
      </c>
      <c r="C14" s="69">
        <v>8</v>
      </c>
    </row>
    <row r="15" spans="1:3">
      <c r="A15" s="69">
        <v>14</v>
      </c>
      <c r="B15" s="71" t="s">
        <v>33</v>
      </c>
      <c r="C15" s="69">
        <v>9</v>
      </c>
    </row>
    <row r="16" spans="1:3">
      <c r="A16" s="69">
        <v>15</v>
      </c>
      <c r="B16" s="71" t="s">
        <v>35</v>
      </c>
      <c r="C16" s="69">
        <v>24</v>
      </c>
    </row>
    <row r="17" spans="1:3">
      <c r="A17" s="69">
        <v>16</v>
      </c>
      <c r="B17" s="71" t="s">
        <v>36</v>
      </c>
      <c r="C17" s="69">
        <v>22</v>
      </c>
    </row>
    <row r="18" spans="1:3">
      <c r="A18" s="69">
        <v>17</v>
      </c>
      <c r="B18" s="71" t="s">
        <v>665</v>
      </c>
      <c r="C18" s="69">
        <v>21</v>
      </c>
    </row>
    <row r="19" spans="1:3">
      <c r="A19" s="69">
        <v>18</v>
      </c>
      <c r="B19" s="71" t="s">
        <v>37</v>
      </c>
      <c r="C19" s="69">
        <v>20</v>
      </c>
    </row>
    <row r="20" spans="1:3">
      <c r="A20" s="69">
        <v>19</v>
      </c>
      <c r="B20" s="71" t="s">
        <v>1111</v>
      </c>
      <c r="C20" s="69">
        <v>15</v>
      </c>
    </row>
    <row r="21" spans="1:3">
      <c r="A21" s="69">
        <v>20</v>
      </c>
      <c r="B21" s="71" t="s">
        <v>38</v>
      </c>
      <c r="C21" s="69">
        <v>23</v>
      </c>
    </row>
    <row r="22" spans="1:3">
      <c r="A22" s="69">
        <v>21</v>
      </c>
      <c r="B22" s="71" t="s">
        <v>39</v>
      </c>
      <c r="C22" s="69">
        <v>19</v>
      </c>
    </row>
    <row r="23" spans="1:3">
      <c r="A23" s="69">
        <v>22</v>
      </c>
      <c r="B23" s="71" t="s">
        <v>40</v>
      </c>
      <c r="C23" s="69">
        <v>18</v>
      </c>
    </row>
    <row r="24" spans="1:3">
      <c r="A24" s="69">
        <v>23</v>
      </c>
      <c r="B24" s="71" t="s">
        <v>41</v>
      </c>
      <c r="C24" s="69">
        <v>16</v>
      </c>
    </row>
    <row r="25" spans="1:3">
      <c r="A25" s="69">
        <v>24</v>
      </c>
      <c r="B25" s="71" t="s">
        <v>42</v>
      </c>
      <c r="C25" s="69">
        <v>17</v>
      </c>
    </row>
    <row r="26" spans="1:3">
      <c r="A26" s="69">
        <v>25</v>
      </c>
      <c r="B26" s="71" t="s">
        <v>44</v>
      </c>
      <c r="C26" s="69">
        <v>29</v>
      </c>
    </row>
    <row r="27" spans="1:3">
      <c r="A27" s="69">
        <v>26</v>
      </c>
      <c r="B27" s="71" t="s">
        <v>45</v>
      </c>
      <c r="C27" s="69">
        <v>26</v>
      </c>
    </row>
    <row r="28" spans="1:3">
      <c r="A28" s="69">
        <v>27</v>
      </c>
      <c r="B28" s="71" t="s">
        <v>46</v>
      </c>
      <c r="C28" s="69">
        <v>25</v>
      </c>
    </row>
    <row r="29" spans="1:3">
      <c r="A29" s="69">
        <v>28</v>
      </c>
      <c r="B29" s="71" t="s">
        <v>47</v>
      </c>
      <c r="C29" s="69">
        <v>27</v>
      </c>
    </row>
    <row r="30" spans="1:3">
      <c r="A30" s="69">
        <v>29</v>
      </c>
      <c r="B30" s="71" t="s">
        <v>48</v>
      </c>
      <c r="C30" s="69">
        <v>28</v>
      </c>
    </row>
    <row r="31" spans="1:3">
      <c r="A31" s="69">
        <v>30</v>
      </c>
      <c r="B31" s="71" t="s">
        <v>49</v>
      </c>
      <c r="C31" s="69">
        <v>30</v>
      </c>
    </row>
    <row r="32" spans="1:3">
      <c r="A32" s="69">
        <v>31</v>
      </c>
      <c r="B32" s="71" t="s">
        <v>1112</v>
      </c>
      <c r="C32" s="69">
        <v>34</v>
      </c>
    </row>
    <row r="33" spans="1:3">
      <c r="A33" s="69">
        <v>32</v>
      </c>
      <c r="B33" s="71" t="s">
        <v>51</v>
      </c>
      <c r="C33" s="69">
        <v>35</v>
      </c>
    </row>
    <row r="34" spans="1:3">
      <c r="A34" s="69">
        <v>33</v>
      </c>
      <c r="B34" s="71" t="s">
        <v>52</v>
      </c>
      <c r="C34" s="69">
        <v>32</v>
      </c>
    </row>
    <row r="35" spans="1:3">
      <c r="A35" s="69">
        <v>34</v>
      </c>
      <c r="B35" s="71" t="s">
        <v>53</v>
      </c>
      <c r="C35" s="69">
        <v>31</v>
      </c>
    </row>
    <row r="36" spans="1:3">
      <c r="A36" s="69">
        <v>35</v>
      </c>
      <c r="B36" s="71" t="s">
        <v>54</v>
      </c>
      <c r="C36" s="69">
        <v>33</v>
      </c>
    </row>
    <row r="37" spans="1:3">
      <c r="A37" s="69">
        <v>36</v>
      </c>
      <c r="B37" s="71" t="s">
        <v>55</v>
      </c>
      <c r="C37" s="69">
        <v>38</v>
      </c>
    </row>
    <row r="38" spans="1:3">
      <c r="A38" s="69">
        <v>37</v>
      </c>
      <c r="B38" s="71" t="s">
        <v>1026</v>
      </c>
      <c r="C38" s="69">
        <v>36</v>
      </c>
    </row>
    <row r="39" spans="1:3">
      <c r="A39" s="69">
        <v>38</v>
      </c>
      <c r="B39" s="71" t="s">
        <v>1113</v>
      </c>
      <c r="C39" s="69">
        <v>37</v>
      </c>
    </row>
    <row r="40" spans="1:3">
      <c r="A40" s="69">
        <v>39</v>
      </c>
      <c r="B40" s="71" t="s">
        <v>56</v>
      </c>
      <c r="C40" s="69">
        <v>39</v>
      </c>
    </row>
    <row r="41" spans="1:3">
      <c r="A41" s="69">
        <v>40</v>
      </c>
      <c r="B41" s="71" t="s">
        <v>58</v>
      </c>
      <c r="C41" s="69">
        <v>40</v>
      </c>
    </row>
    <row r="42" spans="1:3">
      <c r="A42" s="69">
        <v>41</v>
      </c>
      <c r="B42" s="71" t="s">
        <v>1076</v>
      </c>
      <c r="C42" s="69">
        <v>43</v>
      </c>
    </row>
    <row r="43" spans="1:3">
      <c r="A43" s="69">
        <v>42</v>
      </c>
      <c r="B43" s="71" t="s">
        <v>59</v>
      </c>
      <c r="C43" s="69">
        <v>42</v>
      </c>
    </row>
    <row r="44" spans="1:3">
      <c r="A44" s="69">
        <v>43</v>
      </c>
      <c r="B44" s="71" t="s">
        <v>60</v>
      </c>
      <c r="C44" s="69">
        <v>44</v>
      </c>
    </row>
    <row r="45" spans="1:3">
      <c r="A45" s="69">
        <v>44</v>
      </c>
      <c r="B45" s="71" t="s">
        <v>1114</v>
      </c>
      <c r="C45" s="69">
        <v>41</v>
      </c>
    </row>
    <row r="46" spans="1:3">
      <c r="A46" s="69">
        <v>45</v>
      </c>
      <c r="B46" s="71" t="s">
        <v>61</v>
      </c>
      <c r="C46" s="69">
        <v>45</v>
      </c>
    </row>
    <row r="47" spans="1:3">
      <c r="A47" s="69">
        <v>46</v>
      </c>
      <c r="B47" s="71" t="s">
        <v>62</v>
      </c>
      <c r="C47" s="69">
        <v>46</v>
      </c>
    </row>
    <row r="48" spans="1:3">
      <c r="A48" s="69">
        <v>47</v>
      </c>
      <c r="B48" s="71" t="s">
        <v>63</v>
      </c>
      <c r="C48" s="69">
        <v>47</v>
      </c>
    </row>
  </sheetData>
  <phoneticPr fontId="2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</vt:lpstr>
      <vt:lpstr>集計用</vt:lpstr>
      <vt:lpstr>賛助会員</vt:lpstr>
      <vt:lpstr>並び替え用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soumu-03</cp:lastModifiedBy>
  <cp:revision>2</cp:revision>
  <cp:lastPrinted>2021-05-18T07:00:39Z</cp:lastPrinted>
  <dcterms:created xsi:type="dcterms:W3CDTF">2019-03-13T00:55:00Z</dcterms:created>
  <dcterms:modified xsi:type="dcterms:W3CDTF">2023-04-10T09:37:15Z</dcterms:modified>
</cp:coreProperties>
</file>