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fs\420.研修国際部研修課\本部\01研修会関係\00-02開催案内\開催案内　令和０８年度\◆印刷・HP用\07.その他・送金連絡票\"/>
    </mc:Choice>
  </mc:AlternateContent>
  <xr:revisionPtr revIDLastSave="0" documentId="8_{7F23E0A1-878C-4AD0-830B-DCB3FD0F97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金連絡票" sheetId="6" r:id="rId1"/>
    <sheet name="研修会名" sheetId="5" state="hidden" r:id="rId2"/>
  </sheets>
  <definedNames>
    <definedName name="_xlnm.Print_Area" localSheetId="0">送金連絡票!$A$1:$AO$58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2" i="5"/>
  <c r="C43" i="6"/>
  <c r="V45" i="6"/>
  <c r="C29" i="6"/>
  <c r="K3" i="5" l="1"/>
  <c r="I3" i="5" l="1"/>
  <c r="V43" i="6" l="1"/>
  <c r="AF43" i="6" s="1"/>
  <c r="C45" i="6"/>
  <c r="K2" i="5" s="1"/>
  <c r="C44" i="6"/>
  <c r="I2" i="5" s="1"/>
  <c r="V44" i="6" s="1"/>
  <c r="AA29" i="6" l="1"/>
  <c r="O29" i="6"/>
  <c r="AF45" i="6" l="1"/>
  <c r="AF4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岡﨑</author>
  </authors>
  <commentList>
    <comment ref="I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リストより選択してください。複数の研修会を選択する場合は研修会②、③も同様にリストから選択してください。</t>
        </r>
      </text>
    </comment>
    <comment ref="AD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該当する会場若しくは会場及び第○回をリストから選択してください。水道技術者ブロック別研修会には北海道会場～九州会場のいずれかをリストから選択してください。該当するものがない、わからない場合は空白のままでよいです。
研修会が複数ある場合は②、③も同様にリストから選択してください。</t>
        </r>
      </text>
    </comment>
    <comment ref="I2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西暦でご記入ください。</t>
        </r>
      </text>
    </comment>
    <comment ref="C2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上記研修会①で選択した研修会名が自動で表示されます。</t>
        </r>
      </text>
    </comment>
    <comment ref="O2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上記研修会②で選択した研修会名が自動で表示されます。</t>
        </r>
      </text>
    </comment>
    <comment ref="AA2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上記研修会③で選択した研修会名が自動で表示されます。</t>
        </r>
      </text>
    </comment>
    <comment ref="C4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上記研修会①で選択した研修会名が自動で表示されます。</t>
        </r>
      </text>
    </comment>
    <comment ref="AB4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半角数字で入力</t>
        </r>
      </text>
    </comment>
    <comment ref="C4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上記研修会②で選択した研修会名が自動で表示されます。</t>
        </r>
      </text>
    </comment>
    <comment ref="AB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半角数字で入力</t>
        </r>
      </text>
    </comment>
    <comment ref="C4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上記研修会③で選択した研修会名が自動で表示されます。</t>
        </r>
      </text>
    </comment>
    <comment ref="AB45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半角数字で入力</t>
        </r>
      </text>
    </comment>
  </commentList>
</comments>
</file>

<file path=xl/sharedStrings.xml><?xml version="1.0" encoding="utf-8"?>
<sst xmlns="http://schemas.openxmlformats.org/spreadsheetml/2006/main" count="134" uniqueCount="122">
  <si>
    <t>研修会名</t>
    <rPh sb="0" eb="3">
      <t>ケンシュウカイ</t>
    </rPh>
    <rPh sb="3" eb="4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</si>
  <si>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</si>
  <si>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</si>
  <si>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</si>
  <si>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記入日：</t>
    <rPh sb="0" eb="2">
      <t>キニュウ</t>
    </rPh>
    <rPh sb="2" eb="3">
      <t>ビ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</si>
  <si>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</si>
  <si>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</si>
  <si>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振込名義</t>
    <rPh sb="0" eb="2">
      <t>フリコミ</t>
    </rPh>
    <rPh sb="2" eb="4">
      <t>メイギ</t>
    </rPh>
    <phoneticPr fontId="2"/>
  </si>
  <si>
    <t>振込年月日</t>
    <rPh sb="0" eb="2">
      <t>フリコミ</t>
    </rPh>
    <rPh sb="2" eb="5">
      <t>ネンガッピ</t>
    </rPh>
    <phoneticPr fontId="2"/>
  </si>
  <si>
    <t>振込金額</t>
    <rPh sb="0" eb="2">
      <t>フリコミ</t>
    </rPh>
    <rPh sb="2" eb="4">
      <t>キンガク</t>
    </rPh>
    <phoneticPr fontId="2"/>
  </si>
  <si>
    <t>＜参加者情報＞</t>
    <rPh sb="1" eb="4">
      <t>サンカシャ</t>
    </rPh>
    <rPh sb="4" eb="6">
      <t>ジョウホウ</t>
    </rPh>
    <phoneticPr fontId="2"/>
  </si>
  <si>
    <t>氏名</t>
    <rPh sb="0" eb="2">
      <t>シメイ</t>
    </rPh>
    <phoneticPr fontId="2"/>
  </si>
  <si>
    <t>経理課</t>
    <rPh sb="0" eb="3">
      <t>ケイリカ</t>
    </rPh>
    <phoneticPr fontId="2"/>
  </si>
  <si>
    <t>研修課</t>
    <rPh sb="0" eb="2">
      <t>ケンシュウ</t>
    </rPh>
    <rPh sb="2" eb="3">
      <t>カ</t>
    </rPh>
    <phoneticPr fontId="2"/>
  </si>
  <si>
    <t>備考：</t>
    <rPh sb="0" eb="2">
      <t>ビコウ</t>
    </rPh>
    <phoneticPr fontId="2"/>
  </si>
  <si>
    <t>　公益社団法人 日本水道協会　宛　</t>
    <rPh sb="1" eb="3">
      <t>コウエキ</t>
    </rPh>
    <rPh sb="3" eb="5">
      <t>シャダン</t>
    </rPh>
    <rPh sb="5" eb="7">
      <t>ホウジン</t>
    </rPh>
    <rPh sb="8" eb="14">
      <t>ニホンスイドウキョウカイ</t>
    </rPh>
    <rPh sb="15" eb="16">
      <t>アテ</t>
    </rPh>
    <phoneticPr fontId="2"/>
  </si>
  <si>
    <t>会員</t>
    <rPh sb="0" eb="2">
      <t>カイイン</t>
    </rPh>
    <phoneticPr fontId="2"/>
  </si>
  <si>
    <t>非会員</t>
    <rPh sb="0" eb="3">
      <t>ヒカイイン</t>
    </rPh>
    <phoneticPr fontId="2"/>
  </si>
  <si>
    <t>E-mail：</t>
    <phoneticPr fontId="2"/>
  </si>
  <si>
    <t>soukin@jwwa.or.jp</t>
    <phoneticPr fontId="2"/>
  </si>
  <si>
    <t>送金連絡票</t>
    <rPh sb="0" eb="2">
      <t>ソウキン</t>
    </rPh>
    <rPh sb="2" eb="4">
      <t>レンラク</t>
    </rPh>
    <rPh sb="4" eb="5">
      <t>ヒョウ</t>
    </rPh>
    <phoneticPr fontId="2"/>
  </si>
  <si>
    <t>＜振込金額内訳＞</t>
    <rPh sb="1" eb="3">
      <t>フリコミ</t>
    </rPh>
    <rPh sb="3" eb="5">
      <t>キンガク</t>
    </rPh>
    <rPh sb="5" eb="7">
      <t>ウチワケ</t>
    </rPh>
    <phoneticPr fontId="2"/>
  </si>
  <si>
    <t>会員区分</t>
    <rPh sb="0" eb="2">
      <t>カイイン</t>
    </rPh>
    <rPh sb="2" eb="4">
      <t>クブン</t>
    </rPh>
    <phoneticPr fontId="2"/>
  </si>
  <si>
    <t>金額</t>
    <rPh sb="0" eb="2">
      <t>キンガク</t>
    </rPh>
    <phoneticPr fontId="2"/>
  </si>
  <si>
    <t>新任水道事業管理者研修会</t>
  </si>
  <si>
    <t>水道技術管理者研修会</t>
  </si>
  <si>
    <t>水道技術者研修会(Aコース)</t>
  </si>
  <si>
    <t>水道技術者研修会(Bコース)</t>
  </si>
  <si>
    <t>水道技術者専門別研修会(浄水施設部門)</t>
  </si>
  <si>
    <t>水道技術者専門別研修会(機械電気計装設備部門)</t>
  </si>
  <si>
    <t>水道技術者専門別研修会(給水装置部門)</t>
  </si>
  <si>
    <t>水道技術者専門別研修会(水質管理部門)</t>
    <rPh sb="12" eb="14">
      <t>スイシツ</t>
    </rPh>
    <rPh sb="14" eb="16">
      <t>カンリ</t>
    </rPh>
    <phoneticPr fontId="2"/>
  </si>
  <si>
    <t>水道技術者専門別研修会(浄水処理部門)</t>
    <rPh sb="14" eb="16">
      <t>ショリ</t>
    </rPh>
    <phoneticPr fontId="2"/>
  </si>
  <si>
    <t>団体名</t>
    <rPh sb="0" eb="2">
      <t>ダンタイ</t>
    </rPh>
    <rPh sb="2" eb="3">
      <t>メイ</t>
    </rPh>
    <phoneticPr fontId="2"/>
  </si>
  <si>
    <t>縦(行)</t>
    <rPh sb="0" eb="1">
      <t>タテ</t>
    </rPh>
    <rPh sb="2" eb="3">
      <t>ギョウ</t>
    </rPh>
    <phoneticPr fontId="2"/>
  </si>
  <si>
    <t>横(列)</t>
    <rPh sb="0" eb="1">
      <t>ヨコ</t>
    </rPh>
    <rPh sb="2" eb="3">
      <t>レツ</t>
    </rPh>
    <phoneticPr fontId="2"/>
  </si>
  <si>
    <t>研修会名①</t>
    <rPh sb="0" eb="3">
      <t>ケンシュウカイ</t>
    </rPh>
    <rPh sb="3" eb="4">
      <t>メイ</t>
    </rPh>
    <phoneticPr fontId="2"/>
  </si>
  <si>
    <t>研修会名②</t>
    <rPh sb="0" eb="3">
      <t>ケンシュウカイ</t>
    </rPh>
    <rPh sb="3" eb="4">
      <t>メイ</t>
    </rPh>
    <phoneticPr fontId="2"/>
  </si>
  <si>
    <t>研修会名③</t>
    <rPh sb="0" eb="3">
      <t>ケンシュウカイ</t>
    </rPh>
    <rPh sb="3" eb="4">
      <t>メイ</t>
    </rPh>
    <phoneticPr fontId="2"/>
  </si>
  <si>
    <t>研修会①</t>
    <rPh sb="0" eb="3">
      <t>ケンシュウカイ</t>
    </rPh>
    <phoneticPr fontId="2"/>
  </si>
  <si>
    <t>研修会②</t>
    <rPh sb="0" eb="3">
      <t>ケンシュウカイ</t>
    </rPh>
    <phoneticPr fontId="2"/>
  </si>
  <si>
    <t>研修会③</t>
    <rPh sb="0" eb="3">
      <t>ケンシュウカイ</t>
    </rPh>
    <phoneticPr fontId="2"/>
  </si>
  <si>
    <t>C42・P42</t>
    <phoneticPr fontId="2"/>
  </si>
  <si>
    <t>C43・P43</t>
    <phoneticPr fontId="2"/>
  </si>
  <si>
    <t>C44・P44</t>
    <phoneticPr fontId="2"/>
  </si>
  <si>
    <t>フリガナ</t>
    <phoneticPr fontId="2"/>
  </si>
  <si>
    <t>以下の必要事項にご記入ください。</t>
    <rPh sb="0" eb="2">
      <t>イカ</t>
    </rPh>
    <rPh sb="3" eb="5">
      <t>ヒツヨウ</t>
    </rPh>
    <rPh sb="5" eb="7">
      <t>ジコウ</t>
    </rPh>
    <phoneticPr fontId="2"/>
  </si>
  <si>
    <t>※ 送金連絡票は、「日本水道協会ホームページ→研修会・講習会のご案内→研修会講習会　日程/詳細一覧」からダウンロード可能です。</t>
    <rPh sb="2" eb="4">
      <t>ソウキン</t>
    </rPh>
    <rPh sb="4" eb="6">
      <t>レンラク</t>
    </rPh>
    <rPh sb="6" eb="7">
      <t>ヒョウ</t>
    </rPh>
    <rPh sb="10" eb="12">
      <t>ニホン</t>
    </rPh>
    <rPh sb="12" eb="14">
      <t>スイドウ</t>
    </rPh>
    <rPh sb="14" eb="16">
      <t>キョウカイ</t>
    </rPh>
    <rPh sb="23" eb="26">
      <t>ケンシュウカイ</t>
    </rPh>
    <rPh sb="27" eb="30">
      <t>コウシュウカイ</t>
    </rPh>
    <rPh sb="32" eb="34">
      <t>アンナイ</t>
    </rPh>
    <phoneticPr fontId="2"/>
  </si>
  <si>
    <t>水道事業事務研修会経営部門(経営初級コース)</t>
    <rPh sb="14" eb="16">
      <t>ケイエイ</t>
    </rPh>
    <rPh sb="16" eb="18">
      <t>ショキュウ</t>
    </rPh>
    <phoneticPr fontId="2"/>
  </si>
  <si>
    <t>水道事業事務研修会経営部門(経営中級コース)</t>
    <rPh sb="14" eb="16">
      <t>ケイエイ</t>
    </rPh>
    <rPh sb="16" eb="18">
      <t>チュウキュウ</t>
    </rPh>
    <phoneticPr fontId="2"/>
  </si>
  <si>
    <t>水道施設耐震技術研修会</t>
    <phoneticPr fontId="8"/>
  </si>
  <si>
    <t>水道事業管理職事務研修会</t>
    <phoneticPr fontId="8"/>
  </si>
  <si>
    <t>未納料金対策実務研修会</t>
    <phoneticPr fontId="2"/>
  </si>
  <si>
    <t>水道基礎講座</t>
    <phoneticPr fontId="2"/>
  </si>
  <si>
    <t>漏水防止講座</t>
    <phoneticPr fontId="2"/>
  </si>
  <si>
    <t>配管設計講習会</t>
    <rPh sb="0" eb="2">
      <t>ハイカン</t>
    </rPh>
    <rPh sb="2" eb="4">
      <t>セッケイ</t>
    </rPh>
    <rPh sb="4" eb="7">
      <t>コウシュウカイ</t>
    </rPh>
    <phoneticPr fontId="2"/>
  </si>
  <si>
    <t>水道技術者ブロック別研修会</t>
    <phoneticPr fontId="2"/>
  </si>
  <si>
    <t>水道事故防止研修会</t>
    <rPh sb="0" eb="2">
      <t>スイドウ</t>
    </rPh>
    <rPh sb="2" eb="4">
      <t>ジコ</t>
    </rPh>
    <rPh sb="4" eb="6">
      <t>ボウシ</t>
    </rPh>
    <rPh sb="6" eb="9">
      <t>ケンシュウカイ</t>
    </rPh>
    <phoneticPr fontId="2"/>
  </si>
  <si>
    <t>計</t>
    <rPh sb="0" eb="1">
      <t>ケイ</t>
    </rPh>
    <phoneticPr fontId="2"/>
  </si>
  <si>
    <t>人数</t>
    <rPh sb="0" eb="2">
      <t>ニンズウ</t>
    </rPh>
    <phoneticPr fontId="2"/>
  </si>
  <si>
    <t>会場</t>
    <rPh sb="0" eb="2">
      <t>カイジョウ</t>
    </rPh>
    <phoneticPr fontId="2"/>
  </si>
  <si>
    <t>東京会場第１回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</si>
  <si>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東京会場第２回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</si>
  <si>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東京会場第３回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</si>
  <si>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東京会場第４回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</si>
  <si>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東京会場第５回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</si>
  <si>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東京会場第６回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</si>
  <si>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東京会場第７回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</si>
  <si>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東京会場第８回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</si>
  <si>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</t>
    <rPh sb="0" eb="2">
      <t>トウキョウ</t>
    </rPh>
    <rPh sb="2" eb="4">
      <t>カイジョウ</t>
    </rPh>
    <phoneticPr fontId="2"/>
  </si>
  <si>
    <t>大阪会場</t>
    <rPh sb="0" eb="2">
      <t>オオサカ</t>
    </rPh>
    <rPh sb="2" eb="4">
      <t>カイジョウ</t>
    </rPh>
    <phoneticPr fontId="2"/>
  </si>
  <si>
    <t>大阪会場第１回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</si>
  <si>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大阪会場第２回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</si>
  <si>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</si>
  <si>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</si>
  <si>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</si>
  <si>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関西</t>
    <rPh sb="0" eb="2">
      <t>カンサイ</t>
    </rPh>
    <phoneticPr fontId="2"/>
  </si>
  <si>
    <t>中国四国</t>
    <rPh sb="0" eb="2">
      <t>チュウゴク</t>
    </rPh>
    <rPh sb="2" eb="4">
      <t>シコク</t>
    </rPh>
    <phoneticPr fontId="2"/>
  </si>
  <si>
    <t>九州</t>
    <rPh sb="0" eb="2">
      <t>キュウシュウ</t>
    </rPh>
    <phoneticPr fontId="2"/>
  </si>
  <si>
    <t>※ メールで送信する場合は、エクセルデータのままお送りください。</t>
    <phoneticPr fontId="2"/>
  </si>
  <si>
    <t>※ 本票は研修会申込書ではありませんのでご注意ください。</t>
  </si>
  <si>
    <t>TEL</t>
    <phoneticPr fontId="2"/>
  </si>
  <si>
    <t>メールアドレス</t>
    <phoneticPr fontId="2"/>
  </si>
  <si>
    <t>氏　名</t>
    <rPh sb="0" eb="1">
      <t>シ</t>
    </rPh>
    <rPh sb="2" eb="3">
      <t>メイ</t>
    </rPh>
    <phoneticPr fontId="2"/>
  </si>
  <si>
    <t>東京会場第９回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</si>
  <si>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大阪会場第３回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</si>
  <si>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大阪会場第４回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</si>
  <si>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水道技術者専門別研修会(導送配水施設部門)</t>
    <rPh sb="12" eb="13">
      <t>ドウ</t>
    </rPh>
    <rPh sb="13" eb="14">
      <t>ソウ</t>
    </rPh>
    <rPh sb="14" eb="16">
      <t>ハイスイ</t>
    </rPh>
    <rPh sb="16" eb="18">
      <t>シセツ</t>
    </rPh>
    <phoneticPr fontId="2"/>
  </si>
  <si>
    <r>
      <t>＜振込元情報＞　</t>
    </r>
    <r>
      <rPr>
        <b/>
        <sz val="12"/>
        <color rgb="FFFF0000"/>
        <rFont val="MSゴシック"/>
        <family val="3"/>
        <charset val="128"/>
      </rPr>
      <t>注：通帳に印字される振込名義をご記入ください。日本水道協会の振込口座を記入しないでください。</t>
    </r>
    <rPh sb="8" eb="9">
      <t>チュウ</t>
    </rPh>
    <rPh sb="31" eb="33">
      <t>ニホン</t>
    </rPh>
    <rPh sb="33" eb="35">
      <t>スイドウ</t>
    </rPh>
    <rPh sb="35" eb="37">
      <t>キョウカイ</t>
    </rPh>
    <rPh sb="38" eb="40">
      <t>フリコミ</t>
    </rPh>
    <rPh sb="40" eb="42">
      <t>コウザ</t>
    </rPh>
    <rPh sb="43" eb="45">
      <t>キニュウ</t>
    </rPh>
    <phoneticPr fontId="2"/>
  </si>
  <si>
    <t>※ 送金連絡票の送付確認の電話はご遠慮ください。</t>
    <rPh sb="2" eb="4">
      <t>ソウキン</t>
    </rPh>
    <rPh sb="4" eb="6">
      <t>レンラク</t>
    </rPh>
    <rPh sb="6" eb="7">
      <t>ヒョウ</t>
    </rPh>
    <rPh sb="8" eb="10">
      <t>ソウフ</t>
    </rPh>
    <rPh sb="10" eb="12">
      <t>カクニン</t>
    </rPh>
    <rPh sb="13" eb="15">
      <t>デンワ</t>
    </rPh>
    <rPh sb="17" eb="19">
      <t>エンリョ</t>
    </rPh>
    <phoneticPr fontId="2"/>
  </si>
  <si>
    <t>関東会場第１回</t>
    <rPh sb="0" eb="2">
      <t>カントウ</t>
    </rPh>
    <rPh sb="2" eb="4">
      <t>カイジョウ</t>
    </rPh>
    <rPh sb="4" eb="5">
      <t>ダイ</t>
    </rPh>
    <rPh sb="6" eb="7">
      <t>カイ</t>
    </rPh>
    <phoneticPr fontId="2"/>
  </si>
  <si>
    <t>関東会場第２回</t>
    <rPh sb="0" eb="2">
      <t>カントウ</t>
    </rPh>
    <rPh sb="2" eb="4">
      <t>カイジョウ</t>
    </rPh>
    <rPh sb="4" eb="5">
      <t>ダイ</t>
    </rPh>
    <rPh sb="6" eb="7">
      <t>カイ</t>
    </rPh>
    <phoneticPr fontId="2"/>
  </si>
  <si>
    <t>九州会場第１回</t>
    <rPh sb="0" eb="2">
      <t>キュウシュウ</t>
    </rPh>
    <rPh sb="2" eb="4">
      <t>カイジョウ</t>
    </rPh>
    <rPh sb="4" eb="5">
      <t>ダイ</t>
    </rPh>
    <rPh sb="6" eb="7">
      <t>カイ</t>
    </rPh>
    <phoneticPr fontId="2"/>
  </si>
  <si>
    <t>九州会場第２回</t>
    <rPh sb="0" eb="2">
      <t>キュウシュウ</t>
    </rPh>
    <rPh sb="2" eb="4">
      <t>カイジョウ</t>
    </rPh>
    <rPh sb="4" eb="5">
      <t>ダイ</t>
    </rPh>
    <rPh sb="6" eb="7">
      <t>カイ</t>
    </rPh>
    <phoneticPr fontId="2"/>
  </si>
  <si>
    <t>「送金連絡票」シートの「振込金額」は条件付き書式設定で\0の場合は文字の色を白（表示させない）設定にしています。</t>
    <rPh sb="12" eb="14">
      <t>フリコミ</t>
    </rPh>
    <rPh sb="14" eb="16">
      <t>キンガク</t>
    </rPh>
    <rPh sb="18" eb="20">
      <t>ジョウケン</t>
    </rPh>
    <rPh sb="20" eb="21">
      <t>ツ</t>
    </rPh>
    <rPh sb="22" eb="24">
      <t>ショシキ</t>
    </rPh>
    <rPh sb="24" eb="26">
      <t>セッテイ</t>
    </rPh>
    <rPh sb="30" eb="32">
      <t>バアイ</t>
    </rPh>
    <rPh sb="33" eb="35">
      <t>モジ</t>
    </rPh>
    <rPh sb="36" eb="37">
      <t>イロ</t>
    </rPh>
    <rPh sb="38" eb="39">
      <t>シロ</t>
    </rPh>
    <rPh sb="40" eb="42">
      <t>ヒョウジ</t>
    </rPh>
    <rPh sb="47" eb="49">
      <t>セッテイ</t>
    </rPh>
    <phoneticPr fontId="2"/>
  </si>
  <si>
    <t>○ 送金に関するお問い合わせ先</t>
  </si>
  <si>
    <t>MAIL:keiri@jwwa.or.jp</t>
    <phoneticPr fontId="2"/>
  </si>
  <si>
    <t>浄水場等設備技術実務研修会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</si>
  <si>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</si>
  <si>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</si>
  <si>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企業会計基礎研修会</t>
    <rPh sb="0" eb="4">
      <t>キギョウカイケイ</t>
    </rPh>
    <rPh sb="4" eb="9">
      <t>キソケンシュウカイ</t>
    </rPh>
    <phoneticPr fontId="2"/>
  </si>
  <si>
    <t>MAIL:kenshukai@jwwa.or.jp</t>
    <phoneticPr fontId="2"/>
  </si>
  <si>
    <t>関東会場第３回</t>
    <phoneticPr fontId="2"/>
  </si>
  <si>
    <t>中部会場第２回</t>
    <rPh sb="0" eb="2">
      <t>チュウブ</t>
    </rPh>
    <phoneticPr fontId="2"/>
  </si>
  <si>
    <t>中部会場第１回</t>
    <rPh sb="0" eb="2">
      <t>チュウブ</t>
    </rPh>
    <rPh sb="2" eb="4">
      <t>カイジョウ</t>
    </rPh>
    <rPh sb="4" eb="5">
      <t>ダイ</t>
    </rPh>
    <rPh sb="6" eb="7">
      <t>カイ</t>
    </rPh>
    <phoneticPr fontId="2"/>
  </si>
  <si>
    <t>中部</t>
    <rPh sb="0" eb="2">
      <t>チュウブ</t>
    </rPh>
    <phoneticPr fontId="2"/>
  </si>
  <si>
    <r>
      <t>※ 領収書の発行をご希望の際は下記メールアドレスより</t>
    </r>
    <r>
      <rPr>
        <b/>
        <u/>
        <sz val="12"/>
        <color rgb="FFFF0000"/>
        <rFont val="MSゴシック"/>
        <family val="3"/>
        <charset val="128"/>
      </rPr>
      <t>研修課</t>
    </r>
    <r>
      <rPr>
        <b/>
        <sz val="12"/>
        <color rgb="FFFF0000"/>
        <rFont val="MSゴシック"/>
        <family val="3"/>
        <charset val="128"/>
      </rPr>
      <t>までご連絡ください。</t>
    </r>
    <phoneticPr fontId="2"/>
  </si>
  <si>
    <t>○ 研修の内容・請求書及び領収書の発行等に関するお問い合わせ先</t>
    <phoneticPr fontId="2"/>
  </si>
  <si>
    <t>～読ませる文章から始める発信術～</t>
    <phoneticPr fontId="2"/>
  </si>
  <si>
    <t>～見せるデザインから始める発信術～</t>
    <phoneticPr fontId="2"/>
  </si>
  <si>
    <t>情報発信スキルアップセミナー</t>
    <phoneticPr fontId="2"/>
  </si>
  <si>
    <t>水道技術管理者資格取得講習会(学科講習)</t>
    <rPh sb="0" eb="2">
      <t>スイドウ</t>
    </rPh>
    <rPh sb="2" eb="4">
      <t>ギジュツ</t>
    </rPh>
    <rPh sb="4" eb="7">
      <t>カンリシャ</t>
    </rPh>
    <rPh sb="7" eb="9">
      <t>シカク</t>
    </rPh>
    <rPh sb="9" eb="11">
      <t>シュトク</t>
    </rPh>
    <rPh sb="11" eb="14">
      <t>コウシュウカイ</t>
    </rPh>
    <rPh sb="15" eb="17">
      <t>ガッカ</t>
    </rPh>
    <rPh sb="17" eb="19">
      <t>コウシュウ</t>
    </rPh>
    <phoneticPr fontId="2"/>
  </si>
  <si>
    <t>水道技術管理者資格取得講習会(実務講習)</t>
    <rPh sb="0" eb="2">
      <t>スイドウ</t>
    </rPh>
    <rPh sb="2" eb="4">
      <t>ギジュツ</t>
    </rPh>
    <rPh sb="4" eb="7">
      <t>カンリシャ</t>
    </rPh>
    <rPh sb="7" eb="9">
      <t>シカク</t>
    </rPh>
    <rPh sb="9" eb="11">
      <t>シュトク</t>
    </rPh>
    <rPh sb="11" eb="14">
      <t>コウシュウカイ</t>
    </rPh>
    <rPh sb="15" eb="17">
      <t>ジツム</t>
    </rPh>
    <rPh sb="17" eb="19">
      <t>コウシュウ</t>
    </rPh>
    <phoneticPr fontId="2"/>
  </si>
  <si>
    <t>水道技術管理者資格取得講習会(学科・実務)</t>
    <rPh sb="0" eb="2">
      <t>スイドウ</t>
    </rPh>
    <rPh sb="2" eb="4">
      <t>ギジュツ</t>
    </rPh>
    <rPh sb="4" eb="7">
      <t>カンリシャ</t>
    </rPh>
    <rPh sb="7" eb="9">
      <t>シカク</t>
    </rPh>
    <rPh sb="9" eb="11">
      <t>シュトク</t>
    </rPh>
    <rPh sb="11" eb="14">
      <t>コウシュウカイ</t>
    </rPh>
    <rPh sb="15" eb="17">
      <t>ガッカ</t>
    </rPh>
    <rPh sb="18" eb="20">
      <t>ジツム</t>
    </rPh>
    <phoneticPr fontId="2"/>
  </si>
  <si>
    <t>オンライン第１回</t>
  </si>
  <si>
    <t>オンライン第２回</t>
    <rPh sb="5" eb="6">
      <t>ダイ</t>
    </rPh>
    <rPh sb="7" eb="8">
      <t>カイ</t>
    </rPh>
    <phoneticPr fontId="2"/>
  </si>
  <si>
    <t>川口研修所</t>
    <rPh sb="0" eb="5">
      <t>カワグチケンシュウジョ</t>
    </rPh>
    <phoneticPr fontId="2"/>
  </si>
  <si>
    <t>大阪会館</t>
    <rPh sb="0" eb="4">
      <t>オオサカカイカン</t>
    </rPh>
    <phoneticPr fontId="2"/>
  </si>
  <si>
    <t>支払期日：各研修会開催最終日から起算して１週間後（休日含む）
※水道技術管理者資格取得講習会については、開講５日前まで</t>
    <rPh sb="5" eb="6">
      <t>カク</t>
    </rPh>
    <rPh sb="6" eb="9">
      <t>ケンシュウカイ</t>
    </rPh>
    <rPh sb="9" eb="11">
      <t>カイサイ</t>
    </rPh>
    <rPh sb="11" eb="14">
      <t>サイシュウビ</t>
    </rPh>
    <rPh sb="16" eb="18">
      <t>キサン</t>
    </rPh>
    <rPh sb="21" eb="24">
      <t>シュウカンゴ</t>
    </rPh>
    <rPh sb="25" eb="27">
      <t>キュウジツ</t>
    </rPh>
    <rPh sb="27" eb="28">
      <t>フク</t>
    </rPh>
    <phoneticPr fontId="2"/>
  </si>
  <si>
    <t>水道技術者研修会(Aコースオンライン)</t>
    <phoneticPr fontId="2"/>
  </si>
  <si>
    <t>水道基礎講座(オンライン)</t>
    <phoneticPr fontId="2"/>
  </si>
  <si>
    <t>オンライン(水道基礎講座･水道技術者研修会を除く)</t>
    <rPh sb="6" eb="12">
      <t>スイドウキソコウザ</t>
    </rPh>
    <rPh sb="22" eb="23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</si>
</sst>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[$¥-411]#,##0"/>
    <numFmt numFmtId="177" formatCode="#,##0&quot;人&quot;"/>
  </numFmts>
  <fonts count="20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MS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MSゴシック"/>
      <family val="3"/>
      <charset val="128"/>
    </font>
    <font>
      <u/>
      <sz val="12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b/>
      <sz val="11"/>
      <color rgb="FFFF0000"/>
      <name val="MS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28"/>
      <color theme="10"/>
      <name val="ＭＳ Ｐゴシック"/>
      <family val="2"/>
      <charset val="128"/>
      <scheme val="minor"/>
    </font>
    <font>
      <b/>
      <sz val="28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MSゴシック"/>
      <family val="3"/>
      <charset val="128"/>
    </font>
    <font>
      <sz val="18"/>
      <color theme="1"/>
      <name val="ＭＳ ゴシック"/>
      <family val="3"/>
      <charset val="128"/>
    </font>
    <font>
      <b/>
      <u/>
      <sz val="12"/>
      <color rgb="FFFF0000"/>
      <name val="MS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176" fontId="7" fillId="0" borderId="0" xfId="1" applyNumberFormat="1" applyFont="1" applyFill="1">
      <alignment vertical="center"/>
    </xf>
    <xf numFmtId="0" fontId="4" fillId="0" borderId="0" xfId="0" applyFont="1" applyAlignment="1">
      <alignment horizontal="right" vertical="center"/>
    </xf>
    <xf numFmtId="176" fontId="7" fillId="2" borderId="0" xfId="1" applyNumberFormat="1" applyFont="1" applyFill="1">
      <alignment vertical="center"/>
    </xf>
    <xf numFmtId="0" fontId="7" fillId="2" borderId="0" xfId="0" applyFont="1" applyFill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Fill="1">
      <alignment vertical="center"/>
    </xf>
    <xf numFmtId="0" fontId="7" fillId="2" borderId="0" xfId="0" applyFont="1" applyFill="1" applyAlignment="1">
      <alignment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vertical="center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0" borderId="25" xfId="1" applyNumberFormat="1" applyFont="1" applyFill="1" applyBorder="1" applyAlignment="1" applyProtection="1">
      <alignment horizontal="right" vertical="center"/>
      <protection locked="0"/>
    </xf>
    <xf numFmtId="176" fontId="4" fillId="0" borderId="26" xfId="1" applyNumberFormat="1" applyFont="1" applyFill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176" fontId="10" fillId="0" borderId="31" xfId="1" applyNumberFormat="1" applyFont="1" applyFill="1" applyBorder="1" applyAlignment="1" applyProtection="1">
      <alignment horizontal="righ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/>
      <protection locked="0"/>
    </xf>
    <xf numFmtId="14" fontId="4" fillId="0" borderId="25" xfId="0" applyNumberFormat="1" applyFont="1" applyBorder="1" applyAlignment="1" applyProtection="1">
      <alignment horizontal="center" vertical="center"/>
      <protection locked="0"/>
    </xf>
    <xf numFmtId="14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176" fontId="10" fillId="0" borderId="2" xfId="1" applyNumberFormat="1" applyFont="1" applyFill="1" applyBorder="1" applyAlignment="1" applyProtection="1">
      <alignment horizontal="center" vertical="center"/>
    </xf>
    <xf numFmtId="176" fontId="10" fillId="0" borderId="3" xfId="1" applyNumberFormat="1" applyFont="1" applyFill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horizontal="center" vertical="center"/>
    </xf>
    <xf numFmtId="176" fontId="10" fillId="0" borderId="21" xfId="1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76" fontId="10" fillId="0" borderId="16" xfId="1" applyNumberFormat="1" applyFont="1" applyFill="1" applyBorder="1" applyAlignment="1" applyProtection="1">
      <alignment vertical="center"/>
    </xf>
    <xf numFmtId="176" fontId="10" fillId="0" borderId="10" xfId="1" applyNumberFormat="1" applyFont="1" applyFill="1" applyBorder="1" applyAlignment="1" applyProtection="1">
      <alignment vertical="center"/>
    </xf>
    <xf numFmtId="176" fontId="10" fillId="0" borderId="9" xfId="1" applyNumberFormat="1" applyFont="1" applyFill="1" applyBorder="1" applyAlignment="1" applyProtection="1">
      <alignment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76" fontId="10" fillId="0" borderId="8" xfId="1" applyNumberFormat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/>
    </xf>
    <xf numFmtId="176" fontId="10" fillId="0" borderId="7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7" fontId="10" fillId="0" borderId="10" xfId="0" applyNumberFormat="1" applyFont="1" applyBorder="1" applyAlignment="1" applyProtection="1">
      <alignment horizontal="right" vertical="center"/>
      <protection locked="0"/>
    </xf>
    <xf numFmtId="176" fontId="10" fillId="0" borderId="30" xfId="1" applyNumberFormat="1" applyFont="1" applyFill="1" applyBorder="1" applyAlignment="1" applyProtection="1">
      <alignment horizontal="right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kin@jwwa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C1:AL58"/>
  <sheetViews>
    <sheetView tabSelected="1" view="pageBreakPreview" zoomScaleNormal="100" zoomScaleSheetLayoutView="100" workbookViewId="0">
      <selection activeCell="I15" sqref="I15:Z15"/>
    </sheetView>
  </sheetViews>
  <sheetFormatPr defaultColWidth="3.77734375" defaultRowHeight="18.75" customHeight="1"/>
  <cols>
    <col min="1" max="16384" width="3.77734375" style="1"/>
  </cols>
  <sheetData>
    <row r="1" spans="3:38" ht="18.75" customHeight="1">
      <c r="C1" s="2" t="s">
        <v>15</v>
      </c>
      <c r="D1" s="4"/>
    </row>
    <row r="2" spans="3:38" ht="18.75" customHeight="1">
      <c r="C2" s="2"/>
      <c r="D2" s="4"/>
    </row>
    <row r="3" spans="3:38" ht="18.75" customHeight="1">
      <c r="H3" s="80" t="s">
        <v>18</v>
      </c>
      <c r="I3" s="80"/>
      <c r="J3" s="80"/>
      <c r="K3" s="80"/>
      <c r="L3" s="80"/>
      <c r="M3" s="80"/>
      <c r="N3" s="81" t="s">
        <v>19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6"/>
      <c r="AE3" s="6"/>
      <c r="AF3" s="6"/>
    </row>
    <row r="4" spans="3:38" ht="18.75" customHeight="1">
      <c r="H4" s="80"/>
      <c r="I4" s="80"/>
      <c r="J4" s="80"/>
      <c r="K4" s="80"/>
      <c r="L4" s="80"/>
      <c r="M4" s="80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6"/>
      <c r="AE4" s="6"/>
      <c r="AF4" s="6"/>
    </row>
    <row r="5" spans="3:38" ht="18.75" customHeight="1"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3:38" ht="18.75" customHeight="1"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3:38" ht="18.75" customHeight="1">
      <c r="X7" s="83" t="s">
        <v>4</v>
      </c>
      <c r="Y7" s="83"/>
      <c r="Z7" s="83"/>
      <c r="AA7" s="83"/>
      <c r="AB7" s="70"/>
      <c r="AC7" s="70"/>
      <c r="AD7" s="70"/>
      <c r="AE7" s="70"/>
      <c r="AF7" s="8" t="s">
        <v>1</v>
      </c>
      <c r="AG7" s="70"/>
      <c r="AH7" s="70"/>
      <c r="AI7" s="8" t="s">
        <v>2</v>
      </c>
      <c r="AJ7" s="70"/>
      <c r="AK7" s="70"/>
      <c r="AL7" s="8" t="s">
        <v>3</v>
      </c>
    </row>
    <row r="8" spans="3:38" ht="18.75" customHeight="1">
      <c r="L8" s="84" t="s">
        <v>20</v>
      </c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6"/>
    </row>
    <row r="9" spans="3:38" ht="18.75" customHeight="1"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  <c r="X9" s="10"/>
      <c r="Y9" s="10"/>
      <c r="Z9" s="10"/>
      <c r="AA9" s="10"/>
      <c r="AB9" s="10"/>
    </row>
    <row r="10" spans="3:38" ht="18.75" customHeight="1">
      <c r="X10" s="7" t="s">
        <v>80</v>
      </c>
    </row>
    <row r="11" spans="3:38" ht="18.75" customHeight="1">
      <c r="C11" s="1" t="s">
        <v>46</v>
      </c>
    </row>
    <row r="13" spans="3:38" ht="30" customHeight="1">
      <c r="C13" s="35" t="s">
        <v>36</v>
      </c>
      <c r="D13" s="36"/>
      <c r="E13" s="36"/>
      <c r="F13" s="36"/>
      <c r="G13" s="36"/>
      <c r="H13" s="37"/>
      <c r="I13" s="40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5" t="s">
        <v>60</v>
      </c>
      <c r="AB13" s="36"/>
      <c r="AC13" s="37"/>
      <c r="AD13" s="42"/>
      <c r="AE13" s="43"/>
      <c r="AF13" s="43"/>
      <c r="AG13" s="43"/>
      <c r="AH13" s="43"/>
      <c r="AI13" s="43"/>
      <c r="AJ13" s="43"/>
      <c r="AK13" s="43"/>
      <c r="AL13" s="44"/>
    </row>
    <row r="14" spans="3:38" ht="30" customHeight="1">
      <c r="C14" s="35" t="s">
        <v>37</v>
      </c>
      <c r="D14" s="36"/>
      <c r="E14" s="36"/>
      <c r="F14" s="36"/>
      <c r="G14" s="36"/>
      <c r="H14" s="37"/>
      <c r="I14" s="4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5" t="s">
        <v>60</v>
      </c>
      <c r="AB14" s="36"/>
      <c r="AC14" s="37"/>
      <c r="AD14" s="42"/>
      <c r="AE14" s="43"/>
      <c r="AF14" s="43"/>
      <c r="AG14" s="43"/>
      <c r="AH14" s="43"/>
      <c r="AI14" s="43"/>
      <c r="AJ14" s="43"/>
      <c r="AK14" s="43"/>
      <c r="AL14" s="44"/>
    </row>
    <row r="15" spans="3:38" ht="30" customHeight="1">
      <c r="C15" s="35" t="s">
        <v>38</v>
      </c>
      <c r="D15" s="36"/>
      <c r="E15" s="36"/>
      <c r="F15" s="36"/>
      <c r="G15" s="36"/>
      <c r="H15" s="37"/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35" t="s">
        <v>60</v>
      </c>
      <c r="AB15" s="36"/>
      <c r="AC15" s="37"/>
      <c r="AD15" s="42"/>
      <c r="AE15" s="43"/>
      <c r="AF15" s="43"/>
      <c r="AG15" s="43"/>
      <c r="AH15" s="43"/>
      <c r="AI15" s="43"/>
      <c r="AJ15" s="43"/>
      <c r="AK15" s="43"/>
      <c r="AL15" s="44"/>
    </row>
    <row r="17" spans="3:38" ht="18.75" customHeight="1">
      <c r="C17" s="1" t="s">
        <v>88</v>
      </c>
    </row>
    <row r="18" spans="3:38" ht="30" customHeight="1">
      <c r="C18" s="65" t="s">
        <v>5</v>
      </c>
      <c r="D18" s="66"/>
      <c r="E18" s="66"/>
      <c r="F18" s="66"/>
      <c r="G18" s="66"/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9"/>
    </row>
    <row r="19" spans="3:38" ht="30" customHeight="1">
      <c r="C19" s="65" t="s">
        <v>6</v>
      </c>
      <c r="D19" s="66"/>
      <c r="E19" s="66"/>
      <c r="F19" s="66"/>
      <c r="G19" s="66"/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9"/>
    </row>
    <row r="20" spans="3:38" ht="30" customHeight="1">
      <c r="C20" s="74" t="s">
        <v>45</v>
      </c>
      <c r="D20" s="75"/>
      <c r="E20" s="75"/>
      <c r="F20" s="75"/>
      <c r="G20" s="75"/>
      <c r="H20" s="76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3"/>
    </row>
    <row r="21" spans="3:38" ht="30" customHeight="1">
      <c r="C21" s="77" t="s">
        <v>7</v>
      </c>
      <c r="D21" s="78"/>
      <c r="E21" s="78"/>
      <c r="F21" s="78"/>
      <c r="G21" s="78"/>
      <c r="H21" s="79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1"/>
    </row>
    <row r="22" spans="3:38" ht="30" customHeight="1">
      <c r="C22" s="65" t="s">
        <v>8</v>
      </c>
      <c r="D22" s="66"/>
      <c r="E22" s="66"/>
      <c r="F22" s="66"/>
      <c r="G22" s="66"/>
      <c r="H22" s="67"/>
      <c r="I22" s="59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1"/>
    </row>
    <row r="23" spans="3:38" ht="30" customHeight="1">
      <c r="C23" s="35" t="s">
        <v>9</v>
      </c>
      <c r="D23" s="36"/>
      <c r="E23" s="36"/>
      <c r="F23" s="36"/>
      <c r="G23" s="36"/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9"/>
    </row>
    <row r="24" spans="3:38" ht="18.75" customHeight="1">
      <c r="C24" s="8"/>
      <c r="D24" s="8"/>
      <c r="E24" s="8"/>
      <c r="F24" s="8"/>
      <c r="G24" s="8"/>
      <c r="H24" s="8"/>
      <c r="I24" s="9"/>
      <c r="J24" s="9"/>
      <c r="K24" s="9"/>
      <c r="L24" s="9"/>
      <c r="M24" s="9"/>
      <c r="N24" s="9"/>
      <c r="O24" s="9"/>
      <c r="P24" s="9"/>
      <c r="Q24" s="9"/>
      <c r="R24" s="28" t="s">
        <v>118</v>
      </c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</row>
    <row r="25" spans="3:38" ht="18.75" customHeight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3:38" ht="18.75" customHeight="1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3:38" ht="18.75" customHeight="1">
      <c r="C27" s="1" t="s">
        <v>10</v>
      </c>
    </row>
    <row r="28" spans="3:38" ht="18.75" customHeight="1">
      <c r="C28" s="35" t="s">
        <v>39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5" t="s">
        <v>40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5" t="s">
        <v>41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/>
    </row>
    <row r="29" spans="3:38" ht="30" customHeight="1">
      <c r="C29" s="87" t="str">
        <f>IF(I13="","",I13)&amp;" "&amp;IF(AD13="","",AD13)</f>
        <v xml:space="preserve"> 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9"/>
      <c r="O29" s="87" t="str">
        <f>IF(I14="","",I14)&amp;" "&amp;IF(AD14="","",AD14)</f>
        <v xml:space="preserve"> </v>
      </c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9"/>
      <c r="AA29" s="87" t="str">
        <f>IF(I15="","",I15)&amp;" "&amp;IF(AD15="","",AD15)</f>
        <v xml:space="preserve"> </v>
      </c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9"/>
    </row>
    <row r="30" spans="3:38" ht="30" customHeight="1" thickBot="1">
      <c r="C30" s="62" t="s">
        <v>33</v>
      </c>
      <c r="D30" s="63"/>
      <c r="E30" s="64"/>
      <c r="F30" s="25"/>
      <c r="G30" s="26"/>
      <c r="H30" s="26"/>
      <c r="I30" s="26"/>
      <c r="J30" s="26"/>
      <c r="K30" s="26"/>
      <c r="L30" s="26"/>
      <c r="M30" s="26"/>
      <c r="N30" s="27"/>
      <c r="O30" s="62" t="s">
        <v>33</v>
      </c>
      <c r="P30" s="63"/>
      <c r="Q30" s="64"/>
      <c r="R30" s="25"/>
      <c r="S30" s="26"/>
      <c r="T30" s="26"/>
      <c r="U30" s="26"/>
      <c r="V30" s="26"/>
      <c r="W30" s="26"/>
      <c r="X30" s="26"/>
      <c r="Y30" s="26"/>
      <c r="Z30" s="27"/>
      <c r="AA30" s="62" t="s">
        <v>33</v>
      </c>
      <c r="AB30" s="63"/>
      <c r="AC30" s="64"/>
      <c r="AD30" s="25"/>
      <c r="AE30" s="26"/>
      <c r="AF30" s="26"/>
      <c r="AG30" s="26"/>
      <c r="AH30" s="26"/>
      <c r="AI30" s="26"/>
      <c r="AJ30" s="26"/>
      <c r="AK30" s="26"/>
      <c r="AL30" s="27"/>
    </row>
    <row r="31" spans="3:38" ht="30" customHeight="1" thickTop="1">
      <c r="C31" s="50" t="s">
        <v>11</v>
      </c>
      <c r="D31" s="51"/>
      <c r="E31" s="52"/>
      <c r="F31" s="90"/>
      <c r="G31" s="91"/>
      <c r="H31" s="91"/>
      <c r="I31" s="91"/>
      <c r="J31" s="91"/>
      <c r="K31" s="91"/>
      <c r="L31" s="91"/>
      <c r="M31" s="91"/>
      <c r="N31" s="92"/>
      <c r="O31" s="50" t="s">
        <v>11</v>
      </c>
      <c r="P31" s="51"/>
      <c r="Q31" s="52"/>
      <c r="R31" s="90"/>
      <c r="S31" s="91"/>
      <c r="T31" s="91"/>
      <c r="U31" s="91"/>
      <c r="V31" s="91"/>
      <c r="W31" s="91"/>
      <c r="X31" s="91"/>
      <c r="Y31" s="91"/>
      <c r="Z31" s="92"/>
      <c r="AA31" s="50" t="s">
        <v>11</v>
      </c>
      <c r="AB31" s="51"/>
      <c r="AC31" s="52"/>
      <c r="AD31" s="90"/>
      <c r="AE31" s="91"/>
      <c r="AF31" s="91"/>
      <c r="AG31" s="91"/>
      <c r="AH31" s="91"/>
      <c r="AI31" s="91"/>
      <c r="AJ31" s="91"/>
      <c r="AK31" s="91"/>
      <c r="AL31" s="92"/>
    </row>
    <row r="32" spans="3:38" ht="30" customHeight="1">
      <c r="C32" s="53"/>
      <c r="D32" s="54"/>
      <c r="E32" s="55"/>
      <c r="F32" s="45"/>
      <c r="G32" s="46"/>
      <c r="H32" s="46"/>
      <c r="I32" s="46"/>
      <c r="J32" s="46"/>
      <c r="K32" s="46"/>
      <c r="L32" s="46"/>
      <c r="M32" s="46"/>
      <c r="N32" s="47"/>
      <c r="O32" s="53"/>
      <c r="P32" s="54"/>
      <c r="Q32" s="55"/>
      <c r="R32" s="45"/>
      <c r="S32" s="46"/>
      <c r="T32" s="46"/>
      <c r="U32" s="46"/>
      <c r="V32" s="46"/>
      <c r="W32" s="46"/>
      <c r="X32" s="46"/>
      <c r="Y32" s="46"/>
      <c r="Z32" s="47"/>
      <c r="AA32" s="53"/>
      <c r="AB32" s="54"/>
      <c r="AC32" s="55"/>
      <c r="AD32" s="45"/>
      <c r="AE32" s="46"/>
      <c r="AF32" s="46"/>
      <c r="AG32" s="46"/>
      <c r="AH32" s="46"/>
      <c r="AI32" s="46"/>
      <c r="AJ32" s="46"/>
      <c r="AK32" s="46"/>
      <c r="AL32" s="47"/>
    </row>
    <row r="33" spans="3:38" ht="30" customHeight="1">
      <c r="C33" s="53"/>
      <c r="D33" s="54"/>
      <c r="E33" s="55"/>
      <c r="F33" s="45"/>
      <c r="G33" s="46"/>
      <c r="H33" s="46"/>
      <c r="I33" s="46"/>
      <c r="J33" s="46"/>
      <c r="K33" s="46"/>
      <c r="L33" s="46"/>
      <c r="M33" s="46"/>
      <c r="N33" s="47"/>
      <c r="O33" s="53"/>
      <c r="P33" s="54"/>
      <c r="Q33" s="55"/>
      <c r="R33" s="45"/>
      <c r="S33" s="46"/>
      <c r="T33" s="46"/>
      <c r="U33" s="46"/>
      <c r="V33" s="46"/>
      <c r="W33" s="46"/>
      <c r="X33" s="46"/>
      <c r="Y33" s="46"/>
      <c r="Z33" s="47"/>
      <c r="AA33" s="53"/>
      <c r="AB33" s="54"/>
      <c r="AC33" s="55"/>
      <c r="AD33" s="45"/>
      <c r="AE33" s="46"/>
      <c r="AF33" s="46"/>
      <c r="AG33" s="46"/>
      <c r="AH33" s="46"/>
      <c r="AI33" s="46"/>
      <c r="AJ33" s="46"/>
      <c r="AK33" s="46"/>
      <c r="AL33" s="47"/>
    </row>
    <row r="34" spans="3:38" ht="30" customHeight="1">
      <c r="C34" s="53"/>
      <c r="D34" s="54"/>
      <c r="E34" s="55"/>
      <c r="F34" s="45"/>
      <c r="G34" s="46"/>
      <c r="H34" s="46"/>
      <c r="I34" s="46"/>
      <c r="J34" s="46"/>
      <c r="K34" s="46"/>
      <c r="L34" s="46"/>
      <c r="M34" s="46"/>
      <c r="N34" s="47"/>
      <c r="O34" s="53"/>
      <c r="P34" s="54"/>
      <c r="Q34" s="55"/>
      <c r="R34" s="45"/>
      <c r="S34" s="46"/>
      <c r="T34" s="46"/>
      <c r="U34" s="46"/>
      <c r="V34" s="46"/>
      <c r="W34" s="46"/>
      <c r="X34" s="46"/>
      <c r="Y34" s="46"/>
      <c r="Z34" s="47"/>
      <c r="AA34" s="53"/>
      <c r="AB34" s="54"/>
      <c r="AC34" s="55"/>
      <c r="AD34" s="45"/>
      <c r="AE34" s="46"/>
      <c r="AF34" s="46"/>
      <c r="AG34" s="46"/>
      <c r="AH34" s="46"/>
      <c r="AI34" s="46"/>
      <c r="AJ34" s="46"/>
      <c r="AK34" s="46"/>
      <c r="AL34" s="47"/>
    </row>
    <row r="35" spans="3:38" ht="30" customHeight="1">
      <c r="C35" s="53"/>
      <c r="D35" s="54"/>
      <c r="E35" s="55"/>
      <c r="F35" s="45"/>
      <c r="G35" s="46"/>
      <c r="H35" s="46"/>
      <c r="I35" s="46"/>
      <c r="J35" s="46"/>
      <c r="K35" s="46"/>
      <c r="L35" s="46"/>
      <c r="M35" s="46"/>
      <c r="N35" s="47"/>
      <c r="O35" s="53"/>
      <c r="P35" s="54"/>
      <c r="Q35" s="55"/>
      <c r="R35" s="45"/>
      <c r="S35" s="46"/>
      <c r="T35" s="46"/>
      <c r="U35" s="46"/>
      <c r="V35" s="46"/>
      <c r="W35" s="46"/>
      <c r="X35" s="46"/>
      <c r="Y35" s="46"/>
      <c r="Z35" s="47"/>
      <c r="AA35" s="53"/>
      <c r="AB35" s="54"/>
      <c r="AC35" s="55"/>
      <c r="AD35" s="45"/>
      <c r="AE35" s="46"/>
      <c r="AF35" s="46"/>
      <c r="AG35" s="46"/>
      <c r="AH35" s="46"/>
      <c r="AI35" s="46"/>
      <c r="AJ35" s="46"/>
      <c r="AK35" s="46"/>
      <c r="AL35" s="47"/>
    </row>
    <row r="36" spans="3:38" ht="30" customHeight="1">
      <c r="C36" s="53"/>
      <c r="D36" s="54"/>
      <c r="E36" s="55"/>
      <c r="F36" s="45"/>
      <c r="G36" s="46"/>
      <c r="H36" s="46"/>
      <c r="I36" s="46"/>
      <c r="J36" s="46"/>
      <c r="K36" s="46"/>
      <c r="L36" s="46"/>
      <c r="M36" s="46"/>
      <c r="N36" s="47"/>
      <c r="O36" s="53"/>
      <c r="P36" s="54"/>
      <c r="Q36" s="55"/>
      <c r="R36" s="45"/>
      <c r="S36" s="46"/>
      <c r="T36" s="46"/>
      <c r="U36" s="46"/>
      <c r="V36" s="46"/>
      <c r="W36" s="46"/>
      <c r="X36" s="46"/>
      <c r="Y36" s="46"/>
      <c r="Z36" s="47"/>
      <c r="AA36" s="53"/>
      <c r="AB36" s="54"/>
      <c r="AC36" s="55"/>
      <c r="AD36" s="45"/>
      <c r="AE36" s="46"/>
      <c r="AF36" s="46"/>
      <c r="AG36" s="46"/>
      <c r="AH36" s="46"/>
      <c r="AI36" s="46"/>
      <c r="AJ36" s="46"/>
      <c r="AK36" s="46"/>
      <c r="AL36" s="47"/>
    </row>
    <row r="37" spans="3:38" ht="30" customHeight="1">
      <c r="C37" s="53"/>
      <c r="D37" s="54"/>
      <c r="E37" s="55"/>
      <c r="F37" s="45"/>
      <c r="G37" s="46"/>
      <c r="H37" s="46"/>
      <c r="I37" s="46"/>
      <c r="J37" s="46"/>
      <c r="K37" s="46"/>
      <c r="L37" s="46"/>
      <c r="M37" s="46"/>
      <c r="N37" s="47"/>
      <c r="O37" s="53"/>
      <c r="P37" s="54"/>
      <c r="Q37" s="55"/>
      <c r="R37" s="45"/>
      <c r="S37" s="46"/>
      <c r="T37" s="46"/>
      <c r="U37" s="46"/>
      <c r="V37" s="46"/>
      <c r="W37" s="46"/>
      <c r="X37" s="46"/>
      <c r="Y37" s="46"/>
      <c r="Z37" s="47"/>
      <c r="AA37" s="53"/>
      <c r="AB37" s="54"/>
      <c r="AC37" s="55"/>
      <c r="AD37" s="45"/>
      <c r="AE37" s="46"/>
      <c r="AF37" s="46"/>
      <c r="AG37" s="46"/>
      <c r="AH37" s="46"/>
      <c r="AI37" s="46"/>
      <c r="AJ37" s="46"/>
      <c r="AK37" s="46"/>
      <c r="AL37" s="47"/>
    </row>
    <row r="38" spans="3:38" ht="30" customHeight="1">
      <c r="C38" s="56"/>
      <c r="D38" s="57"/>
      <c r="E38" s="58"/>
      <c r="F38" s="93"/>
      <c r="G38" s="94"/>
      <c r="H38" s="94"/>
      <c r="I38" s="94"/>
      <c r="J38" s="94"/>
      <c r="K38" s="94"/>
      <c r="L38" s="94"/>
      <c r="M38" s="94"/>
      <c r="N38" s="95"/>
      <c r="O38" s="56"/>
      <c r="P38" s="57"/>
      <c r="Q38" s="58"/>
      <c r="R38" s="93"/>
      <c r="S38" s="94"/>
      <c r="T38" s="94"/>
      <c r="U38" s="94"/>
      <c r="V38" s="94"/>
      <c r="W38" s="94"/>
      <c r="X38" s="94"/>
      <c r="Y38" s="94"/>
      <c r="Z38" s="95"/>
      <c r="AA38" s="56"/>
      <c r="AB38" s="57"/>
      <c r="AC38" s="58"/>
      <c r="AD38" s="93"/>
      <c r="AE38" s="94"/>
      <c r="AF38" s="94"/>
      <c r="AG38" s="94"/>
      <c r="AH38" s="94"/>
      <c r="AI38" s="94"/>
      <c r="AJ38" s="94"/>
      <c r="AK38" s="94"/>
      <c r="AL38" s="95"/>
    </row>
    <row r="40" spans="3:38" ht="18.75" customHeight="1">
      <c r="C40" s="1" t="s">
        <v>21</v>
      </c>
    </row>
    <row r="41" spans="3:38" ht="18.75" customHeight="1">
      <c r="C41" s="108" t="s">
        <v>0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96" t="s">
        <v>22</v>
      </c>
      <c r="Q41" s="97"/>
      <c r="R41" s="97"/>
      <c r="S41" s="97"/>
      <c r="T41" s="97"/>
      <c r="U41" s="98"/>
      <c r="V41" s="96" t="s">
        <v>23</v>
      </c>
      <c r="W41" s="97"/>
      <c r="X41" s="97"/>
      <c r="Y41" s="97"/>
      <c r="Z41" s="97"/>
      <c r="AA41" s="98"/>
      <c r="AB41" s="96" t="s">
        <v>59</v>
      </c>
      <c r="AC41" s="97"/>
      <c r="AD41" s="97"/>
      <c r="AE41" s="98"/>
      <c r="AF41" s="102" t="s">
        <v>58</v>
      </c>
      <c r="AG41" s="103"/>
      <c r="AH41" s="103"/>
      <c r="AI41" s="103"/>
      <c r="AJ41" s="103"/>
      <c r="AK41" s="103"/>
      <c r="AL41" s="104"/>
    </row>
    <row r="42" spans="3:38" ht="18.75" customHeight="1" thickBot="1"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99"/>
      <c r="Q42" s="100"/>
      <c r="R42" s="100"/>
      <c r="S42" s="100"/>
      <c r="T42" s="100"/>
      <c r="U42" s="101"/>
      <c r="V42" s="99"/>
      <c r="W42" s="100"/>
      <c r="X42" s="100"/>
      <c r="Y42" s="100"/>
      <c r="Z42" s="100"/>
      <c r="AA42" s="101"/>
      <c r="AB42" s="99"/>
      <c r="AC42" s="100"/>
      <c r="AD42" s="100"/>
      <c r="AE42" s="101"/>
      <c r="AF42" s="105"/>
      <c r="AG42" s="106"/>
      <c r="AH42" s="106"/>
      <c r="AI42" s="106"/>
      <c r="AJ42" s="106"/>
      <c r="AK42" s="106"/>
      <c r="AL42" s="107"/>
    </row>
    <row r="43" spans="3:38" ht="30" customHeight="1" thickTop="1">
      <c r="C43" s="110" t="str">
        <f>IF(I13="","",I13)</f>
        <v/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8"/>
      <c r="Q43" s="119"/>
      <c r="R43" s="119"/>
      <c r="S43" s="119"/>
      <c r="T43" s="119"/>
      <c r="U43" s="120"/>
      <c r="V43" s="121" t="str">
        <f>IF(P43="","",INDEX(研修会名!$C$3:D30,研修会名!$G$2,研修会名!$G$3))</f>
        <v/>
      </c>
      <c r="W43" s="122"/>
      <c r="X43" s="122"/>
      <c r="Y43" s="122"/>
      <c r="Z43" s="122"/>
      <c r="AA43" s="123"/>
      <c r="AB43" s="48"/>
      <c r="AC43" s="48"/>
      <c r="AD43" s="48"/>
      <c r="AE43" s="48"/>
      <c r="AF43" s="49" t="str">
        <f>IF(P43="","",V43*AB43)</f>
        <v/>
      </c>
      <c r="AG43" s="49"/>
      <c r="AH43" s="49"/>
      <c r="AI43" s="49"/>
      <c r="AJ43" s="49"/>
      <c r="AK43" s="49"/>
      <c r="AL43" s="49"/>
    </row>
    <row r="44" spans="3:38" ht="30" customHeight="1">
      <c r="C44" s="111" t="str">
        <f>IF(I14="","",I14)</f>
        <v/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  <c r="Q44" s="113"/>
      <c r="R44" s="113"/>
      <c r="S44" s="113"/>
      <c r="T44" s="113"/>
      <c r="U44" s="114"/>
      <c r="V44" s="115" t="str">
        <f>IF(P44="","",INDEX(研修会名!$C$3:D30,研修会名!$I$2,研修会名!$I$3))</f>
        <v/>
      </c>
      <c r="W44" s="116"/>
      <c r="X44" s="116"/>
      <c r="Y44" s="116"/>
      <c r="Z44" s="116"/>
      <c r="AA44" s="117"/>
      <c r="AB44" s="127"/>
      <c r="AC44" s="127"/>
      <c r="AD44" s="127"/>
      <c r="AE44" s="127"/>
      <c r="AF44" s="128" t="str">
        <f>IF(P44="","",V44*AB44)</f>
        <v/>
      </c>
      <c r="AG44" s="128"/>
      <c r="AH44" s="128"/>
      <c r="AI44" s="128"/>
      <c r="AJ44" s="128"/>
      <c r="AK44" s="128"/>
      <c r="AL44" s="128"/>
    </row>
    <row r="45" spans="3:38" ht="30" customHeight="1">
      <c r="C45" s="129" t="str">
        <f>IF(I15="","",I15)</f>
        <v/>
      </c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1"/>
      <c r="P45" s="112"/>
      <c r="Q45" s="113"/>
      <c r="R45" s="113"/>
      <c r="S45" s="113"/>
      <c r="T45" s="113"/>
      <c r="U45" s="114"/>
      <c r="V45" s="115" t="str">
        <f>IF(P45="","",INDEX(研修会名!$C$3:D30,研修会名!$K$2,研修会名!$K$3))</f>
        <v/>
      </c>
      <c r="W45" s="116"/>
      <c r="X45" s="116"/>
      <c r="Y45" s="116"/>
      <c r="Z45" s="116"/>
      <c r="AA45" s="117"/>
      <c r="AB45" s="127"/>
      <c r="AC45" s="127"/>
      <c r="AD45" s="127"/>
      <c r="AE45" s="127"/>
      <c r="AF45" s="128" t="str">
        <f>IF(P45="","",V45*AB45)</f>
        <v/>
      </c>
      <c r="AG45" s="128"/>
      <c r="AH45" s="128"/>
      <c r="AI45" s="128"/>
      <c r="AJ45" s="128"/>
      <c r="AK45" s="128"/>
      <c r="AL45" s="128"/>
    </row>
    <row r="46" spans="3:38" ht="18.75" customHeight="1">
      <c r="C46" s="66" t="s">
        <v>14</v>
      </c>
      <c r="D46" s="66"/>
      <c r="E46" s="66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</row>
    <row r="47" spans="3:38" ht="18.75" customHeight="1">
      <c r="C47" s="124"/>
      <c r="D47" s="124"/>
      <c r="E47" s="124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</row>
    <row r="48" spans="3:38" ht="18.75" customHeight="1">
      <c r="C48" s="8"/>
      <c r="D48" s="8"/>
      <c r="E48" s="8"/>
    </row>
    <row r="49" spans="3:38" ht="18.75" customHeight="1">
      <c r="C49" s="7" t="s">
        <v>47</v>
      </c>
    </row>
    <row r="50" spans="3:38" ht="18.75" customHeight="1">
      <c r="C50" s="7" t="s">
        <v>79</v>
      </c>
      <c r="D50" s="5"/>
    </row>
    <row r="51" spans="3:38" ht="18.75" customHeight="1">
      <c r="C51" s="7" t="s">
        <v>106</v>
      </c>
      <c r="D51" s="5"/>
    </row>
    <row r="52" spans="3:38" ht="18.75" customHeight="1">
      <c r="C52" s="7" t="s">
        <v>89</v>
      </c>
    </row>
    <row r="53" spans="3:38" ht="18.75" customHeight="1">
      <c r="T53" s="30" t="s">
        <v>33</v>
      </c>
      <c r="U53" s="31"/>
      <c r="V53" s="31"/>
      <c r="W53" s="31"/>
      <c r="X53" s="31"/>
      <c r="Y53" s="31"/>
      <c r="Z53" s="32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4"/>
    </row>
    <row r="54" spans="3:38" ht="18.75" customHeight="1">
      <c r="T54" s="30" t="s">
        <v>83</v>
      </c>
      <c r="U54" s="31"/>
      <c r="V54" s="31"/>
      <c r="W54" s="31"/>
      <c r="X54" s="31"/>
      <c r="Y54" s="31"/>
      <c r="Z54" s="32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4"/>
    </row>
    <row r="55" spans="3:38" ht="18.75" customHeight="1">
      <c r="T55" s="30" t="s">
        <v>81</v>
      </c>
      <c r="U55" s="31"/>
      <c r="V55" s="31"/>
      <c r="W55" s="31"/>
      <c r="X55" s="31"/>
      <c r="Y55" s="31"/>
      <c r="Z55" s="32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4"/>
    </row>
    <row r="56" spans="3:38" ht="18.75" customHeight="1">
      <c r="T56" s="30" t="s">
        <v>82</v>
      </c>
      <c r="U56" s="31"/>
      <c r="V56" s="31"/>
      <c r="W56" s="31"/>
      <c r="X56" s="31"/>
      <c r="Y56" s="31"/>
      <c r="Z56" s="32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4"/>
    </row>
    <row r="57" spans="3:38" ht="18.75" customHeight="1">
      <c r="I57" s="1" t="s">
        <v>95</v>
      </c>
      <c r="Z57" s="13"/>
      <c r="AB57" s="1" t="s">
        <v>12</v>
      </c>
      <c r="AF57" s="1" t="s">
        <v>96</v>
      </c>
    </row>
    <row r="58" spans="3:38" ht="18.75" customHeight="1">
      <c r="I58" s="1" t="s">
        <v>107</v>
      </c>
      <c r="AB58" s="1" t="s">
        <v>13</v>
      </c>
      <c r="AF58" s="1" t="s">
        <v>101</v>
      </c>
    </row>
  </sheetData>
  <sheetProtection algorithmName="SHA-512" hashValue="uR9PsMqz9xchGzckE1z+Pkb6Eg5IRNIIfZM+/lNQyk0M9GHawO7UXYr+FX7B1/bm13eeRFb1YA/TTea5SqrtnA==" saltValue="cBADKkggp4Iqq0X/7TGIuQ==" spinCount="100000" sheet="1" selectLockedCells="1"/>
  <mergeCells count="102">
    <mergeCell ref="C46:E47"/>
    <mergeCell ref="F46:AL47"/>
    <mergeCell ref="AB44:AE44"/>
    <mergeCell ref="AF44:AL44"/>
    <mergeCell ref="C45:O45"/>
    <mergeCell ref="P45:U45"/>
    <mergeCell ref="V45:AA45"/>
    <mergeCell ref="AB45:AE45"/>
    <mergeCell ref="AF45:AL45"/>
    <mergeCell ref="R34:Z34"/>
    <mergeCell ref="C41:O42"/>
    <mergeCell ref="AD33:AL33"/>
    <mergeCell ref="R33:Z33"/>
    <mergeCell ref="C43:O43"/>
    <mergeCell ref="C44:O44"/>
    <mergeCell ref="P44:U44"/>
    <mergeCell ref="V44:AA44"/>
    <mergeCell ref="P43:U43"/>
    <mergeCell ref="V43:AA43"/>
    <mergeCell ref="AA30:AC30"/>
    <mergeCell ref="F30:N30"/>
    <mergeCell ref="F33:N33"/>
    <mergeCell ref="AD32:AL32"/>
    <mergeCell ref="AD37:AL37"/>
    <mergeCell ref="AD34:AL34"/>
    <mergeCell ref="AD38:AL38"/>
    <mergeCell ref="P41:U42"/>
    <mergeCell ref="C31:E38"/>
    <mergeCell ref="F37:N37"/>
    <mergeCell ref="V41:AA42"/>
    <mergeCell ref="AB41:AE42"/>
    <mergeCell ref="AF41:AL42"/>
    <mergeCell ref="O31:Q38"/>
    <mergeCell ref="F38:N38"/>
    <mergeCell ref="R37:Z37"/>
    <mergeCell ref="R38:Z38"/>
    <mergeCell ref="F31:N31"/>
    <mergeCell ref="F32:N32"/>
    <mergeCell ref="F34:N34"/>
    <mergeCell ref="F35:N35"/>
    <mergeCell ref="F36:N36"/>
    <mergeCell ref="R31:Z31"/>
    <mergeCell ref="R32:Z32"/>
    <mergeCell ref="H3:M4"/>
    <mergeCell ref="N3:AC4"/>
    <mergeCell ref="H5:AF6"/>
    <mergeCell ref="X7:AA7"/>
    <mergeCell ref="I13:Z13"/>
    <mergeCell ref="AA13:AC13"/>
    <mergeCell ref="AD13:AL13"/>
    <mergeCell ref="AJ7:AK7"/>
    <mergeCell ref="L8:AB8"/>
    <mergeCell ref="AG7:AH7"/>
    <mergeCell ref="AB7:AE7"/>
    <mergeCell ref="C13:H13"/>
    <mergeCell ref="I14:Z14"/>
    <mergeCell ref="I15:Z15"/>
    <mergeCell ref="AA14:AC14"/>
    <mergeCell ref="AA15:AC15"/>
    <mergeCell ref="C15:H15"/>
    <mergeCell ref="AD14:AL14"/>
    <mergeCell ref="AD15:AL15"/>
    <mergeCell ref="T54:Y54"/>
    <mergeCell ref="Z54:AL54"/>
    <mergeCell ref="R35:Z35"/>
    <mergeCell ref="AB43:AE43"/>
    <mergeCell ref="AF43:AL43"/>
    <mergeCell ref="AA31:AC38"/>
    <mergeCell ref="I22:AL22"/>
    <mergeCell ref="O30:Q30"/>
    <mergeCell ref="C18:H18"/>
    <mergeCell ref="I18:AL18"/>
    <mergeCell ref="I21:AL21"/>
    <mergeCell ref="I20:AL20"/>
    <mergeCell ref="I19:AL19"/>
    <mergeCell ref="C19:H19"/>
    <mergeCell ref="C20:H20"/>
    <mergeCell ref="C21:H21"/>
    <mergeCell ref="R30:Z30"/>
    <mergeCell ref="R24:AL25"/>
    <mergeCell ref="T53:Y53"/>
    <mergeCell ref="Z53:AL53"/>
    <mergeCell ref="C23:H23"/>
    <mergeCell ref="I23:AL23"/>
    <mergeCell ref="T56:Y56"/>
    <mergeCell ref="Z56:AL56"/>
    <mergeCell ref="C14:H14"/>
    <mergeCell ref="C22:H22"/>
    <mergeCell ref="T55:Y55"/>
    <mergeCell ref="Z55:AL55"/>
    <mergeCell ref="C28:N28"/>
    <mergeCell ref="O28:Z28"/>
    <mergeCell ref="AA28:AL28"/>
    <mergeCell ref="C30:E30"/>
    <mergeCell ref="R36:Z36"/>
    <mergeCell ref="C29:N29"/>
    <mergeCell ref="O29:Z29"/>
    <mergeCell ref="AA29:AL29"/>
    <mergeCell ref="AD36:AL36"/>
    <mergeCell ref="AD35:AL35"/>
    <mergeCell ref="AD31:AL31"/>
    <mergeCell ref="AD30:AL30"/>
  </mergeCells>
  <phoneticPr fontId="2"/>
  <conditionalFormatting sqref="I23:AL23">
    <cfRule type="cellIs" dxfId="0" priority="1" operator="equal">
      <formula>0</formula>
    </cfRule>
  </conditionalFormatting>
  <dataValidations count="3">
    <dataValidation imeMode="halfAlpha" allowBlank="1" showInputMessage="1" showErrorMessage="1" sqref="AJ7 I23 AG7 I24:Q24" xr:uid="{00000000-0002-0000-0000-000000000000}"/>
    <dataValidation imeMode="halfKatakana" allowBlank="1" showInputMessage="1" showErrorMessage="1" sqref="I20" xr:uid="{00000000-0002-0000-0000-000001000000}"/>
    <dataValidation type="list" allowBlank="1" showInputMessage="1" showErrorMessage="1" sqref="P43:U45" xr:uid="{00000000-0002-0000-0000-000002000000}">
      <formula1>",会員,非会員"</formula1>
    </dataValidation>
  </dataValidations>
  <hyperlinks>
    <hyperlink ref="N3" r:id="rId1" xr:uid="{00000000-0004-0000-0000-000000000000}"/>
  </hyperlinks>
  <printOptions horizontalCentered="1"/>
  <pageMargins left="0.19685039370078741" right="0.19685039370078741" top="0.19685039370078741" bottom="0.19685039370078741" header="0.59055118110236227" footer="0.59055118110236227"/>
  <pageSetup paperSize="9" scale="65" orientation="portrait" r:id="rId2"/>
  <ignoredErrors>
    <ignoredError sqref="W45:AA45 W43:AA43 W44:AA44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研修会名!$B$36:$B$73</xm:f>
          </x14:formula1>
          <xm:sqref>AD13:AL15</xm:sqref>
        </x14:dataValidation>
        <x14:dataValidation type="list" allowBlank="1" showInputMessage="1" showErrorMessage="1" xr:uid="{37053B8B-DE46-4099-99B3-78230AD96F41}">
          <x14:formula1>
            <xm:f>研修会名!$B$3:$B$30</xm:f>
          </x14:formula1>
          <xm:sqref>I13:Z15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73"/>
  <sheetViews>
    <sheetView workbookViewId="0">
      <selection activeCell="H17" sqref="H17"/>
    </sheetView>
  </sheetViews>
  <sheetFormatPr defaultColWidth="9" defaultRowHeight="14.4"/>
  <cols>
    <col min="1" max="1" width="9.88671875" style="16" customWidth="1"/>
    <col min="2" max="2" width="49.109375" style="19" bestFit="1" customWidth="1"/>
    <col min="3" max="3" width="13" style="21" customWidth="1"/>
    <col min="4" max="4" width="13.33203125" style="21" customWidth="1"/>
    <col min="5" max="5" width="9" style="19"/>
    <col min="6" max="6" width="11.21875" style="17" bestFit="1" customWidth="1"/>
    <col min="7" max="7" width="11.6640625" style="19" bestFit="1" customWidth="1"/>
    <col min="8" max="16384" width="9" style="19"/>
  </cols>
  <sheetData>
    <row r="1" spans="2:11">
      <c r="B1" s="17" t="s">
        <v>0</v>
      </c>
      <c r="C1" s="18" t="s">
        <v>16</v>
      </c>
      <c r="D1" s="18" t="s">
        <v>17</v>
      </c>
      <c r="F1" s="132" t="s">
        <v>42</v>
      </c>
      <c r="G1" s="132"/>
      <c r="H1" s="132" t="s">
        <v>43</v>
      </c>
      <c r="I1" s="132"/>
      <c r="J1" s="132" t="s">
        <v>44</v>
      </c>
      <c r="K1" s="132"/>
    </row>
    <row r="2" spans="2:11">
      <c r="B2" s="17"/>
      <c r="C2" s="18"/>
      <c r="D2" s="18"/>
      <c r="F2" s="17" t="s">
        <v>34</v>
      </c>
      <c r="G2" s="19" t="e">
        <f>MATCH(送金連絡票!C43,研修会名!B3:B30,0)</f>
        <v>#N/A</v>
      </c>
      <c r="H2" s="17" t="s">
        <v>34</v>
      </c>
      <c r="I2" s="19" t="e">
        <f>MATCH(送金連絡票!C44,研修会名!B3:B30,0)</f>
        <v>#N/A</v>
      </c>
      <c r="J2" s="17" t="s">
        <v>34</v>
      </c>
      <c r="K2" s="19" t="e">
        <f>MATCH(送金連絡票!C45,研修会名!B3:B30,0)</f>
        <v>#N/A</v>
      </c>
    </row>
    <row r="3" spans="2:11">
      <c r="B3" s="22" t="s">
        <v>53</v>
      </c>
      <c r="C3" s="23">
        <v>29000</v>
      </c>
      <c r="D3" s="24">
        <v>43500</v>
      </c>
      <c r="F3" s="17" t="s">
        <v>35</v>
      </c>
      <c r="G3" s="19" t="e">
        <f>MATCH(送金連絡票!P43,C1:D1,0)</f>
        <v>#N/A</v>
      </c>
      <c r="H3" s="17" t="s">
        <v>35</v>
      </c>
      <c r="I3" s="19" t="e">
        <f>MATCH(送金連絡票!P44,C1:D1,0)</f>
        <v>#N/A</v>
      </c>
      <c r="J3" s="17" t="s">
        <v>35</v>
      </c>
      <c r="K3" s="19" t="e">
        <f>MATCH(送金連絡票!P45,C1:D1,0)</f>
        <v>#N/A</v>
      </c>
    </row>
    <row r="4" spans="2:11">
      <c r="B4" s="22" t="s">
        <v>120</v>
      </c>
      <c r="C4" s="23">
        <v>26400</v>
      </c>
      <c r="D4" s="24">
        <v>39600</v>
      </c>
    </row>
    <row r="5" spans="2:11">
      <c r="B5" s="19" t="s">
        <v>97</v>
      </c>
      <c r="C5" s="12">
        <v>90200</v>
      </c>
      <c r="D5" s="12">
        <v>135300</v>
      </c>
    </row>
    <row r="6" spans="2:11">
      <c r="B6" s="19" t="s">
        <v>56</v>
      </c>
      <c r="C6" s="12">
        <v>18700</v>
      </c>
      <c r="D6" s="12">
        <v>24200</v>
      </c>
      <c r="F6" s="20" t="s">
        <v>94</v>
      </c>
    </row>
    <row r="7" spans="2:11">
      <c r="B7" s="19" t="s">
        <v>48</v>
      </c>
      <c r="C7" s="12">
        <v>26400</v>
      </c>
      <c r="D7" s="12">
        <v>39600</v>
      </c>
    </row>
    <row r="8" spans="2:11">
      <c r="B8" s="19" t="s">
        <v>49</v>
      </c>
      <c r="C8" s="12">
        <v>35200</v>
      </c>
      <c r="D8" s="12">
        <v>52800</v>
      </c>
    </row>
    <row r="9" spans="2:11">
      <c r="B9" s="19" t="s">
        <v>100</v>
      </c>
      <c r="C9" s="12">
        <v>11000</v>
      </c>
      <c r="D9" s="12">
        <v>16500</v>
      </c>
    </row>
    <row r="10" spans="2:11">
      <c r="B10" s="19" t="s">
        <v>54</v>
      </c>
      <c r="C10" s="12">
        <v>35200</v>
      </c>
      <c r="D10" s="12">
        <v>52800</v>
      </c>
    </row>
    <row r="11" spans="2:11">
      <c r="B11" s="19" t="s">
        <v>52</v>
      </c>
      <c r="C11" s="12">
        <v>18700</v>
      </c>
      <c r="D11" s="12">
        <v>28600</v>
      </c>
    </row>
    <row r="12" spans="2:11">
      <c r="B12" s="19" t="s">
        <v>51</v>
      </c>
      <c r="C12" s="12">
        <v>22000</v>
      </c>
      <c r="D12" s="12">
        <v>33000</v>
      </c>
    </row>
    <row r="13" spans="2:11">
      <c r="B13" s="19" t="s">
        <v>24</v>
      </c>
      <c r="C13" s="12">
        <v>41800</v>
      </c>
      <c r="D13" s="12">
        <v>62700</v>
      </c>
    </row>
    <row r="14" spans="2:11">
      <c r="B14" s="19" t="s">
        <v>25</v>
      </c>
      <c r="C14" s="12">
        <v>18700</v>
      </c>
      <c r="D14" s="12">
        <v>28600</v>
      </c>
    </row>
    <row r="15" spans="2:11">
      <c r="B15" s="15" t="s">
        <v>26</v>
      </c>
      <c r="C15" s="14">
        <v>46600</v>
      </c>
      <c r="D15" s="14">
        <v>69900</v>
      </c>
    </row>
    <row r="16" spans="2:11">
      <c r="B16" s="19" t="s">
        <v>27</v>
      </c>
      <c r="C16" s="12">
        <v>77000</v>
      </c>
      <c r="D16" s="12">
        <v>115500</v>
      </c>
    </row>
    <row r="17" spans="2:4">
      <c r="B17" s="15" t="s">
        <v>119</v>
      </c>
      <c r="C17" s="14">
        <v>44000</v>
      </c>
      <c r="D17" s="14">
        <v>66000</v>
      </c>
    </row>
    <row r="18" spans="2:4">
      <c r="B18" s="19" t="s">
        <v>57</v>
      </c>
      <c r="C18" s="12">
        <v>17600</v>
      </c>
      <c r="D18" s="12">
        <v>26400</v>
      </c>
    </row>
    <row r="19" spans="2:4">
      <c r="B19" s="19" t="s">
        <v>50</v>
      </c>
      <c r="C19" s="12">
        <v>22000</v>
      </c>
      <c r="D19" s="12">
        <v>33000</v>
      </c>
    </row>
    <row r="20" spans="2:4">
      <c r="B20" s="19" t="s">
        <v>55</v>
      </c>
      <c r="C20" s="12">
        <v>36300</v>
      </c>
      <c r="D20" s="12">
        <v>46200</v>
      </c>
    </row>
    <row r="21" spans="2:4">
      <c r="B21" s="19" t="s">
        <v>28</v>
      </c>
      <c r="C21" s="12">
        <v>44000</v>
      </c>
      <c r="D21" s="12">
        <v>66000</v>
      </c>
    </row>
    <row r="22" spans="2:4">
      <c r="B22" s="19" t="s">
        <v>29</v>
      </c>
      <c r="C22" s="12">
        <v>44000</v>
      </c>
      <c r="D22" s="12">
        <v>66000</v>
      </c>
    </row>
    <row r="23" spans="2:4">
      <c r="B23" s="19" t="s">
        <v>30</v>
      </c>
      <c r="C23" s="12">
        <v>44000</v>
      </c>
      <c r="D23" s="12">
        <v>66000</v>
      </c>
    </row>
    <row r="24" spans="2:4">
      <c r="B24" s="19" t="s">
        <v>110</v>
      </c>
      <c r="C24" s="12">
        <v>8800</v>
      </c>
      <c r="D24" s="12">
        <v>13200</v>
      </c>
    </row>
    <row r="25" spans="2:4">
      <c r="B25" s="19" t="s">
        <v>31</v>
      </c>
      <c r="C25" s="12">
        <v>44000</v>
      </c>
      <c r="D25" s="12">
        <v>66000</v>
      </c>
    </row>
    <row r="26" spans="2:4">
      <c r="B26" s="19" t="s">
        <v>87</v>
      </c>
      <c r="C26" s="12">
        <v>44000</v>
      </c>
      <c r="D26" s="12">
        <v>66000</v>
      </c>
    </row>
    <row r="27" spans="2:4">
      <c r="B27" s="19" t="s">
        <v>32</v>
      </c>
      <c r="C27" s="12">
        <v>44000</v>
      </c>
      <c r="D27" s="12">
        <v>66000</v>
      </c>
    </row>
    <row r="28" spans="2:4">
      <c r="B28" s="19" t="s">
        <v>111</v>
      </c>
      <c r="C28" s="12">
        <v>128000</v>
      </c>
      <c r="D28" s="12">
        <v>128000</v>
      </c>
    </row>
    <row r="29" spans="2:4">
      <c r="B29" s="19" t="s">
        <v>112</v>
      </c>
      <c r="C29" s="12">
        <v>132000</v>
      </c>
      <c r="D29" s="12">
        <v>132000</v>
      </c>
    </row>
    <row r="30" spans="2:4">
      <c r="B30" s="19" t="s">
        <v>113</v>
      </c>
      <c r="C30" s="12">
        <v>260000</v>
      </c>
      <c r="D30" s="12">
        <v>260000</v>
      </c>
    </row>
    <row r="31" spans="2:4">
      <c r="C31" s="12"/>
      <c r="D31" s="12"/>
    </row>
    <row r="32" spans="2:4">
      <c r="C32" s="12"/>
      <c r="D32" s="12"/>
    </row>
    <row r="33" spans="2:4">
      <c r="C33" s="12"/>
      <c r="D33" s="12"/>
    </row>
    <row r="34" spans="2:4">
      <c r="C34" s="12"/>
      <c r="D34" s="12"/>
    </row>
    <row r="35" spans="2:4">
      <c r="C35" s="12"/>
      <c r="D35" s="12"/>
    </row>
    <row r="36" spans="2:4">
      <c r="B36" s="19" t="s">
        <v>69</v>
      </c>
      <c r="C36" s="12"/>
      <c r="D36" s="12"/>
    </row>
    <row r="37" spans="2:4">
      <c r="B37" s="19" t="s">
        <v>61</v>
      </c>
    </row>
    <row r="38" spans="2:4">
      <c r="B38" s="19" t="s">
        <v>62</v>
      </c>
    </row>
    <row r="39" spans="2:4">
      <c r="B39" s="19" t="s">
        <v>63</v>
      </c>
    </row>
    <row r="40" spans="2:4">
      <c r="B40" s="19" t="s">
        <v>64</v>
      </c>
    </row>
    <row r="41" spans="2:4">
      <c r="B41" s="19" t="s">
        <v>65</v>
      </c>
    </row>
    <row r="42" spans="2:4">
      <c r="B42" s="19" t="s">
        <v>66</v>
      </c>
    </row>
    <row r="43" spans="2:4">
      <c r="B43" s="19" t="s">
        <v>67</v>
      </c>
    </row>
    <row r="44" spans="2:4">
      <c r="B44" s="19" t="s">
        <v>68</v>
      </c>
    </row>
    <row r="45" spans="2:4">
      <c r="B45" s="19" t="s">
        <v>84</v>
      </c>
    </row>
    <row r="46" spans="2:4">
      <c r="B46" s="19" t="s">
        <v>70</v>
      </c>
    </row>
    <row r="47" spans="2:4">
      <c r="B47" s="19" t="s">
        <v>71</v>
      </c>
    </row>
    <row r="48" spans="2:4">
      <c r="B48" s="19" t="s">
        <v>72</v>
      </c>
    </row>
    <row r="49" spans="2:2">
      <c r="B49" s="19" t="s">
        <v>85</v>
      </c>
    </row>
    <row r="50" spans="2:2">
      <c r="B50" s="19" t="s">
        <v>86</v>
      </c>
    </row>
    <row r="51" spans="2:2">
      <c r="B51" s="19" t="s">
        <v>73</v>
      </c>
    </row>
    <row r="52" spans="2:2">
      <c r="B52" s="19" t="s">
        <v>74</v>
      </c>
    </row>
    <row r="53" spans="2:2">
      <c r="B53" s="19" t="s">
        <v>75</v>
      </c>
    </row>
    <row r="54" spans="2:2">
      <c r="B54" s="19" t="s">
        <v>90</v>
      </c>
    </row>
    <row r="55" spans="2:2">
      <c r="B55" s="19" t="s">
        <v>91</v>
      </c>
    </row>
    <row r="56" spans="2:2">
      <c r="B56" s="19" t="s">
        <v>102</v>
      </c>
    </row>
    <row r="57" spans="2:2">
      <c r="B57" s="19" t="s">
        <v>105</v>
      </c>
    </row>
    <row r="58" spans="2:2">
      <c r="B58" s="19" t="s">
        <v>104</v>
      </c>
    </row>
    <row r="59" spans="2:2">
      <c r="B59" s="19" t="s">
        <v>103</v>
      </c>
    </row>
    <row r="60" spans="2:2">
      <c r="B60" s="19" t="s">
        <v>76</v>
      </c>
    </row>
    <row r="61" spans="2:2">
      <c r="B61" s="19" t="s">
        <v>77</v>
      </c>
    </row>
    <row r="62" spans="2:2">
      <c r="B62" s="19" t="s">
        <v>78</v>
      </c>
    </row>
    <row r="63" spans="2:2">
      <c r="B63" s="19" t="s">
        <v>92</v>
      </c>
    </row>
    <row r="64" spans="2:2">
      <c r="B64" s="19" t="s">
        <v>93</v>
      </c>
    </row>
    <row r="65" spans="2:2">
      <c r="B65" s="15" t="s">
        <v>121</v>
      </c>
    </row>
    <row r="66" spans="2:2">
      <c r="B66" s="19" t="s">
        <v>98</v>
      </c>
    </row>
    <row r="67" spans="2:2">
      <c r="B67" s="19" t="s">
        <v>99</v>
      </c>
    </row>
    <row r="68" spans="2:2">
      <c r="B68" s="19" t="s">
        <v>108</v>
      </c>
    </row>
    <row r="69" spans="2:2">
      <c r="B69" s="19" t="s">
        <v>109</v>
      </c>
    </row>
    <row r="70" spans="2:2">
      <c r="B70" s="19" t="s">
        <v>114</v>
      </c>
    </row>
    <row r="71" spans="2:2">
      <c r="B71" s="19" t="s">
        <v>115</v>
      </c>
    </row>
    <row r="72" spans="2:2">
      <c r="B72" s="19" t="s">
        <v>116</v>
      </c>
    </row>
    <row r="73" spans="2:2">
      <c r="B73" s="19" t="s">
        <v>117</v>
      </c>
    </row>
  </sheetData>
  <sheetProtection algorithmName="SHA-512" hashValue="zsTfVG352vRdMhC1r/Z2f4QI5HMonLos/nM9jr/QclvdH4q4FZ3RjjEbVER1u6A9GelbXglBntOuRhcc82dPsg==" saltValue="Zoetp0hWbe0LU2XLTRKUXQ==" spinCount="100000" sheet="1" objects="1" scenarios="1"/>
  <mergeCells count="3">
    <mergeCell ref="F1:G1"/>
    <mergeCell ref="H1:I1"/>
    <mergeCell ref="J1:K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送金連絡票</vt:lpstr>
      <vt:lpstr>研修会名</vt:lpstr>
      <vt:lpstr>送金連絡票!Print_Area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keiri-05</dc:creator>
  <cp:lastModifiedBy>谷　一輝</cp:lastModifiedBy>
  <cp:lastPrinted>2026-03-02T02:49:54Z</cp:lastPrinted>
  <dcterms:created xsi:type="dcterms:W3CDTF">2015-12-16T00:24:49Z</dcterms:created>
  <dcterms:modified xsi:type="dcterms:W3CDTF">2026-04-24T06:25:17Z</dcterms:modified>
</cp:coreProperties>
</file>